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/>
  <bookViews>
    <workbookView xWindow="4065" yWindow="375" windowWidth="9630" windowHeight="11640" firstSheet="2" activeTab="10"/>
  </bookViews>
  <sheets>
    <sheet name="WK1" sheetId="80" r:id="rId1"/>
    <sheet name="WK2" sheetId="81" r:id="rId2"/>
    <sheet name="WK3" sheetId="82" r:id="rId3"/>
    <sheet name="WK4" sheetId="83" r:id="rId4"/>
    <sheet name="WK5" sheetId="84" r:id="rId5"/>
    <sheet name="WK6" sheetId="88" r:id="rId6"/>
    <sheet name="WK7" sheetId="86" r:id="rId7"/>
    <sheet name="WK8" sheetId="87" r:id="rId8"/>
    <sheet name="Urkunde" sheetId="25" r:id="rId9"/>
    <sheet name="UrkundeaK" sheetId="43" r:id="rId10"/>
    <sheet name="Gesamtliste" sheetId="33" r:id="rId11"/>
    <sheet name="Konfig" sheetId="27" r:id="rId12"/>
    <sheet name="Beschreibung" sheetId="51" r:id="rId13"/>
    <sheet name="Makro" sheetId="28" state="veryHidden" r:id=""/>
  </sheets>
  <externalReferences>
    <externalReference r:id="rId14"/>
    <externalReference r:id="rId15"/>
  </externalReferences>
  <definedNames>
    <definedName name="aaa">'[1]WK 11'!$B$5:$K$24</definedName>
    <definedName name="_aaa2">'[1]WK 12'!$B$5:$K$7</definedName>
    <definedName name="_aaa3">'[1]WK 13'!$B$5:$K$12</definedName>
    <definedName name="_aaa4">'[1]WK 14'!$B$5:$K$19</definedName>
    <definedName name="_aaa5">'[1]WK 15'!$B$5:$K$14</definedName>
    <definedName name="abc">'[2]WK 15'!$B$5:$K$14</definedName>
    <definedName name="_xlnm.Print_Area" localSheetId="12">Beschreibung!$A$1:$K$269</definedName>
    <definedName name="_xlnm.Print_Area" localSheetId="10">Gesamtliste!$A$1:$R$294</definedName>
    <definedName name="_xlnm.Print_Area" localSheetId="8">Urkunde!$B$1:$B$11</definedName>
    <definedName name="_xlnm.Print_Area" localSheetId="9">UrkundeaK!$B$1:$B$11</definedName>
    <definedName name="_xlnm.Print_Area" localSheetId="0">'WK1'!$A$1:$M$14</definedName>
    <definedName name="_xlnm.Print_Area" localSheetId="1">'WK2'!$A$1:$M$26</definedName>
    <definedName name="_xlnm.Print_Area" localSheetId="2">'WK3'!$A$1:$M$31</definedName>
    <definedName name="_xlnm.Print_Area" localSheetId="3">'WK4'!$A$1:$M$35</definedName>
    <definedName name="_xlnm.Print_Area" localSheetId="4">'WK5'!$A$1:$M$37</definedName>
    <definedName name="_xlnm.Print_Area" localSheetId="5">'WK6'!$A$1:$M$35</definedName>
    <definedName name="_xlnm.Print_Area" localSheetId="6">'WK7'!$A$1:$M$33</definedName>
    <definedName name="_xlnm.Print_Area" localSheetId="7">'WK8'!$A$1:$M$24</definedName>
    <definedName name="_xlnm.Print_Titles" localSheetId="10">Gesamtliste!$1:$1</definedName>
    <definedName name="Riege1">#REF!</definedName>
    <definedName name="Riege10">#REF!</definedName>
    <definedName name="Riege2">#REF!</definedName>
    <definedName name="Riege3">#REF!</definedName>
    <definedName name="Riege4">#REF!</definedName>
    <definedName name="Riege7">#REF!</definedName>
    <definedName name="sort08" localSheetId="12">#REF!</definedName>
    <definedName name="sort08">#REF!</definedName>
    <definedName name="sort11" localSheetId="12">#REF!</definedName>
    <definedName name="sort11">#REF!</definedName>
    <definedName name="sort12" localSheetId="12">#REF!</definedName>
    <definedName name="sort12">#REF!</definedName>
    <definedName name="sort13" localSheetId="12">#REF!</definedName>
    <definedName name="sort13">#REF!</definedName>
    <definedName name="sort14" localSheetId="12">#REF!</definedName>
    <definedName name="sort14">#REF!</definedName>
    <definedName name="sort15" localSheetId="12">#REF!</definedName>
    <definedName name="sort15">#REF!</definedName>
  </definedNames>
  <calcPr calcId="125725" fullCalcOnLoad="1"/>
</workbook>
</file>

<file path=xl/calcChain.xml><?xml version="1.0" encoding="utf-8"?>
<calcChain xmlns="http://schemas.openxmlformats.org/spreadsheetml/2006/main">
  <c r="A1" i="33"/>
  <c r="B2" i="25"/>
  <c r="B3"/>
  <c r="B10"/>
  <c r="B11"/>
  <c r="B2" i="43"/>
  <c r="B3"/>
  <c r="B10"/>
  <c r="B11"/>
  <c r="A1" i="80"/>
  <c r="A3"/>
  <c r="B3"/>
  <c r="M6"/>
  <c r="M7"/>
  <c r="A7" s="1"/>
  <c r="P7"/>
  <c r="A8"/>
  <c r="M8"/>
  <c r="P8"/>
  <c r="M9"/>
  <c r="A9" s="1"/>
  <c r="P9"/>
  <c r="M10"/>
  <c r="A10" s="1"/>
  <c r="P10"/>
  <c r="M11"/>
  <c r="P11"/>
  <c r="P12" s="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A1" i="81"/>
  <c r="A3"/>
  <c r="B3"/>
  <c r="M6"/>
  <c r="M7"/>
  <c r="A7" s="1"/>
  <c r="P7"/>
  <c r="P8" s="1"/>
  <c r="P9" s="1"/>
  <c r="P10" s="1"/>
  <c r="P11" s="1"/>
  <c r="P12" s="1"/>
  <c r="P13" s="1"/>
  <c r="M8"/>
  <c r="M9"/>
  <c r="M10"/>
  <c r="A10" s="1"/>
  <c r="M11"/>
  <c r="A11" s="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A1" i="82"/>
  <c r="A3"/>
  <c r="B3"/>
  <c r="M6"/>
  <c r="M7"/>
  <c r="A7" s="1"/>
  <c r="P7"/>
  <c r="M8"/>
  <c r="A8" s="1"/>
  <c r="P8"/>
  <c r="P9" s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A1" i="83"/>
  <c r="A3"/>
  <c r="B3"/>
  <c r="M6"/>
  <c r="A7"/>
  <c r="M7"/>
  <c r="P7"/>
  <c r="M8"/>
  <c r="A8" s="1"/>
  <c r="P8"/>
  <c r="M9"/>
  <c r="A9" s="1"/>
  <c r="P9"/>
  <c r="P10" s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A1" i="84"/>
  <c r="A3"/>
  <c r="B3"/>
  <c r="M6"/>
  <c r="M7"/>
  <c r="A7" s="1"/>
  <c r="P7"/>
  <c r="P8" s="1"/>
  <c r="P9" s="1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A1" i="88"/>
  <c r="A3"/>
  <c r="B3"/>
  <c r="M6"/>
  <c r="M7"/>
  <c r="A7" s="1"/>
  <c r="P7"/>
  <c r="M8"/>
  <c r="A8" s="1"/>
  <c r="P8"/>
  <c r="P9" s="1"/>
  <c r="P10" s="1"/>
  <c r="M9"/>
  <c r="A9" s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A1" i="86"/>
  <c r="A3"/>
  <c r="B3"/>
  <c r="M6"/>
  <c r="M7"/>
  <c r="A7" s="1"/>
  <c r="P7"/>
  <c r="P8" s="1"/>
  <c r="P9" s="1"/>
  <c r="M8"/>
  <c r="A8" s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A1" i="87"/>
  <c r="A3"/>
  <c r="B3"/>
  <c r="M6"/>
  <c r="M7"/>
  <c r="A7" s="1"/>
  <c r="P7"/>
  <c r="M8"/>
  <c r="A8" s="1"/>
  <c r="P8"/>
  <c r="P9" s="1"/>
  <c r="P10" s="1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P10" i="84" l="1"/>
  <c r="P11" s="1"/>
  <c r="P12" s="1"/>
  <c r="P13" s="1"/>
  <c r="A9"/>
  <c r="P10" i="82"/>
  <c r="A9"/>
  <c r="A9" i="86"/>
  <c r="P10"/>
  <c r="P11" s="1"/>
  <c r="P12" s="1"/>
  <c r="P13" s="1"/>
  <c r="A12" i="87"/>
  <c r="A12" i="84"/>
  <c r="A10"/>
  <c r="P11" i="83"/>
  <c r="A10"/>
  <c r="P11" i="87"/>
  <c r="P12" s="1"/>
  <c r="P13" s="1"/>
  <c r="P14" s="1"/>
  <c r="A10"/>
  <c r="P11" i="88"/>
  <c r="P12" s="1"/>
  <c r="P13" s="1"/>
  <c r="P14" s="1"/>
  <c r="A10"/>
  <c r="P14" i="81"/>
  <c r="P15" s="1"/>
  <c r="P16" s="1"/>
  <c r="P17" s="1"/>
  <c r="A13"/>
  <c r="P13" i="80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A12"/>
  <c r="A11" i="87"/>
  <c r="A12" i="86"/>
  <c r="A11" i="84"/>
  <c r="A8"/>
  <c r="A13" i="87"/>
  <c r="A9"/>
  <c r="A12" i="88"/>
  <c r="A15" i="81"/>
  <c r="A16" s="1"/>
  <c r="A12"/>
  <c r="A8"/>
  <c r="A9" s="1"/>
  <c r="A11" i="80"/>
  <c r="A14" i="88" l="1"/>
  <c r="P15"/>
  <c r="P12" i="83"/>
  <c r="A11"/>
  <c r="A13" i="84"/>
  <c r="P14"/>
  <c r="A13" i="88"/>
  <c r="A14" i="80"/>
  <c r="A11" i="88"/>
  <c r="A14" i="81"/>
  <c r="A13" i="86"/>
  <c r="P14"/>
  <c r="P11" i="82"/>
  <c r="A10"/>
  <c r="P18" i="81"/>
  <c r="A17"/>
  <c r="A14" i="87"/>
  <c r="P15"/>
  <c r="A15" i="80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3"/>
  <c r="A10" i="86"/>
  <c r="A11"/>
  <c r="P16" i="87" l="1"/>
  <c r="A15"/>
  <c r="P15" i="84"/>
  <c r="A14"/>
  <c r="P16" i="88"/>
  <c r="A15"/>
  <c r="P19" i="81"/>
  <c r="A18"/>
  <c r="P12" i="82"/>
  <c r="A11"/>
  <c r="P13" i="83"/>
  <c r="A12"/>
  <c r="P15" i="86"/>
  <c r="A14"/>
  <c r="P13" i="82" l="1"/>
  <c r="A12"/>
  <c r="P17" i="88"/>
  <c r="A16"/>
  <c r="P20" i="81"/>
  <c r="A19"/>
  <c r="P16" i="86"/>
  <c r="A15"/>
  <c r="P17" i="87"/>
  <c r="A16"/>
  <c r="P14" i="83"/>
  <c r="A13"/>
  <c r="P16" i="84"/>
  <c r="A15"/>
  <c r="P18" i="87" l="1"/>
  <c r="A17"/>
  <c r="P21" i="81"/>
  <c r="A20"/>
  <c r="P14" i="82"/>
  <c r="A13"/>
  <c r="P17" i="84"/>
  <c r="A16"/>
  <c r="P15" i="83"/>
  <c r="A14"/>
  <c r="P17" i="86"/>
  <c r="A16"/>
  <c r="P18" i="88"/>
  <c r="A17"/>
  <c r="P18" i="86" l="1"/>
  <c r="A17"/>
  <c r="A17" i="84"/>
  <c r="P18"/>
  <c r="P19" i="88"/>
  <c r="A18"/>
  <c r="P16" i="83"/>
  <c r="A15"/>
  <c r="P15" i="82"/>
  <c r="P16" s="1"/>
  <c r="A14"/>
  <c r="A15" s="1"/>
  <c r="A18" i="87"/>
  <c r="P19"/>
  <c r="P22" i="81"/>
  <c r="A21"/>
  <c r="P23" l="1"/>
  <c r="A22"/>
  <c r="P17" i="82"/>
  <c r="A16"/>
  <c r="P20" i="88"/>
  <c r="A19"/>
  <c r="P19" i="86"/>
  <c r="A18"/>
  <c r="P17" i="83"/>
  <c r="P18" s="1"/>
  <c r="A16"/>
  <c r="A17" s="1"/>
  <c r="P20" i="87"/>
  <c r="A19"/>
  <c r="P19" i="84"/>
  <c r="A18"/>
  <c r="P20" l="1"/>
  <c r="A19"/>
  <c r="P19" i="83"/>
  <c r="A18"/>
  <c r="P21" i="88"/>
  <c r="A20"/>
  <c r="P24" i="81"/>
  <c r="P25" s="1"/>
  <c r="P26" s="1"/>
  <c r="P27" s="1"/>
  <c r="A23"/>
  <c r="A24" s="1"/>
  <c r="A25" s="1"/>
  <c r="A26" s="1"/>
  <c r="P20" i="86"/>
  <c r="P21" s="1"/>
  <c r="A19"/>
  <c r="A20" s="1"/>
  <c r="P21" i="87"/>
  <c r="A20"/>
  <c r="P18" i="82"/>
  <c r="A17"/>
  <c r="P22" i="88" l="1"/>
  <c r="A21"/>
  <c r="A21" i="86"/>
  <c r="P22"/>
  <c r="P22" i="87"/>
  <c r="A21"/>
  <c r="P20" i="83"/>
  <c r="A19"/>
  <c r="P19" i="82"/>
  <c r="A18"/>
  <c r="P21" i="84"/>
  <c r="A20"/>
  <c r="P28" i="81"/>
  <c r="P29" s="1"/>
  <c r="P30" s="1"/>
  <c r="P31" s="1"/>
  <c r="P32" s="1"/>
  <c r="P33" s="1"/>
  <c r="A27"/>
  <c r="A28" s="1"/>
  <c r="A29" s="1"/>
  <c r="A30" s="1"/>
  <c r="A31" s="1"/>
  <c r="A32" s="1"/>
  <c r="A33" s="1"/>
  <c r="P21" i="83" l="1"/>
  <c r="A20"/>
  <c r="P20" i="82"/>
  <c r="A19"/>
  <c r="A22" i="87"/>
  <c r="A23" s="1"/>
  <c r="A24" s="1"/>
  <c r="P23"/>
  <c r="P24" s="1"/>
  <c r="P25" s="1"/>
  <c r="A22" i="88"/>
  <c r="P23"/>
  <c r="P22" i="84"/>
  <c r="A21"/>
  <c r="P23" i="86"/>
  <c r="A22"/>
  <c r="P23" i="84" l="1"/>
  <c r="A22"/>
  <c r="P22" i="83"/>
  <c r="A21"/>
  <c r="P21" i="82"/>
  <c r="A20"/>
  <c r="P26" i="87"/>
  <c r="P27" s="1"/>
  <c r="P28" s="1"/>
  <c r="P29" s="1"/>
  <c r="P30" s="1"/>
  <c r="P31" s="1"/>
  <c r="P32" s="1"/>
  <c r="P33" s="1"/>
  <c r="A25"/>
  <c r="A26" s="1"/>
  <c r="A27" s="1"/>
  <c r="A28" s="1"/>
  <c r="A29" s="1"/>
  <c r="A30" s="1"/>
  <c r="A31" s="1"/>
  <c r="A32" s="1"/>
  <c r="A33" s="1"/>
  <c r="P24" i="86"/>
  <c r="A23"/>
  <c r="P24" i="88"/>
  <c r="A23"/>
  <c r="P22" i="82" l="1"/>
  <c r="A21"/>
  <c r="P24" i="84"/>
  <c r="A23"/>
  <c r="P23" i="83"/>
  <c r="A22"/>
  <c r="P25" i="86"/>
  <c r="A24"/>
  <c r="P25" i="88"/>
  <c r="A24"/>
  <c r="P23" i="82" l="1"/>
  <c r="A22"/>
  <c r="P26" i="88"/>
  <c r="A25"/>
  <c r="P24" i="83"/>
  <c r="A23"/>
  <c r="P26" i="86"/>
  <c r="A25"/>
  <c r="P25" i="84"/>
  <c r="A24"/>
  <c r="A25" l="1"/>
  <c r="P26"/>
  <c r="P25" i="83"/>
  <c r="A24"/>
  <c r="P24" i="82"/>
  <c r="A23"/>
  <c r="P27" i="86"/>
  <c r="A26"/>
  <c r="P27" i="88"/>
  <c r="A26"/>
  <c r="P25" i="82" l="1"/>
  <c r="A24"/>
  <c r="P28" i="88"/>
  <c r="A27"/>
  <c r="P27" i="84"/>
  <c r="A26"/>
  <c r="P28" i="86"/>
  <c r="A27"/>
  <c r="P26" i="83"/>
  <c r="A25"/>
  <c r="P28" i="84" l="1"/>
  <c r="A27"/>
  <c r="P26" i="82"/>
  <c r="A25"/>
  <c r="P27" i="83"/>
  <c r="A26"/>
  <c r="P29" i="86"/>
  <c r="A28"/>
  <c r="P29" i="88"/>
  <c r="A28"/>
  <c r="P30" l="1"/>
  <c r="A29"/>
  <c r="P28" i="83"/>
  <c r="A27"/>
  <c r="P29" i="84"/>
  <c r="A28"/>
  <c r="A29" i="86"/>
  <c r="P30"/>
  <c r="P27" i="82"/>
  <c r="A26"/>
  <c r="P28" l="1"/>
  <c r="A27"/>
  <c r="P30" i="84"/>
  <c r="A29"/>
  <c r="A30" i="88"/>
  <c r="P31"/>
  <c r="P29" i="83"/>
  <c r="A28"/>
  <c r="P31" i="86"/>
  <c r="P32" s="1"/>
  <c r="A30"/>
  <c r="A31" s="1"/>
  <c r="P29" i="82" l="1"/>
  <c r="A28"/>
  <c r="P33" i="86"/>
  <c r="A33" s="1"/>
  <c r="A32"/>
  <c r="P32" i="88"/>
  <c r="A31"/>
  <c r="P30" i="83"/>
  <c r="A29"/>
  <c r="P31" i="84"/>
  <c r="A30"/>
  <c r="P32" l="1"/>
  <c r="A31"/>
  <c r="P33" i="88"/>
  <c r="A32"/>
  <c r="P30" i="82"/>
  <c r="A29"/>
  <c r="P31" i="83"/>
  <c r="A30"/>
  <c r="P31" i="82" l="1"/>
  <c r="A30"/>
  <c r="P32" i="83"/>
  <c r="A31"/>
  <c r="P33" i="84"/>
  <c r="A32"/>
  <c r="P34" i="88"/>
  <c r="A33"/>
  <c r="P32" i="82" l="1"/>
  <c r="A31"/>
  <c r="A33" i="84"/>
  <c r="P34"/>
  <c r="P35" i="88"/>
  <c r="A34"/>
  <c r="A35" s="1"/>
  <c r="P33" i="83"/>
  <c r="P34" s="1"/>
  <c r="A32"/>
  <c r="A33" s="1"/>
  <c r="P33" i="82" l="1"/>
  <c r="A32"/>
  <c r="A33" s="1"/>
  <c r="P35" i="83"/>
  <c r="A34"/>
  <c r="A35" s="1"/>
  <c r="P35" i="84"/>
  <c r="A34"/>
  <c r="P36" l="1"/>
  <c r="A35"/>
  <c r="P37" l="1"/>
  <c r="A37" s="1"/>
  <c r="A36"/>
</calcChain>
</file>

<file path=xl/sharedStrings.xml><?xml version="1.0" encoding="utf-8"?>
<sst xmlns="http://schemas.openxmlformats.org/spreadsheetml/2006/main" count="789" uniqueCount="306">
  <si>
    <t>Platz</t>
  </si>
  <si>
    <t>Jg</t>
  </si>
  <si>
    <t>Verein</t>
  </si>
  <si>
    <t>Gesamt</t>
  </si>
  <si>
    <t>X</t>
  </si>
  <si>
    <t>Startnummer</t>
  </si>
  <si>
    <t>linearer Platz</t>
  </si>
  <si>
    <t>Titel</t>
  </si>
  <si>
    <t>Gesamtlisten-Ausdruck</t>
  </si>
  <si>
    <t>xx</t>
  </si>
  <si>
    <t>Die Spalte mit dem "X" ist für den Urkundendruck vorgesehen.</t>
  </si>
  <si>
    <t>Das unterste "X" nicht löschen. Es wird zur Auswertung benötigt.</t>
  </si>
  <si>
    <t>Nur wo in dem grau hinterlegten Feld ein großes "X" steht, wird auch eine Urkunde gedruckt.</t>
  </si>
  <si>
    <t>Eingabe Teilnehmer</t>
  </si>
  <si>
    <t>Urkundendruck</t>
  </si>
  <si>
    <t>Keine Zeilen in dem Urkundendruck einfügen bzw. löschen, da sonst das Makro die falsche Zelle anspricht.</t>
  </si>
  <si>
    <t>Die Zeilenhöhen können verstellt werden.</t>
  </si>
  <si>
    <t>Das doppelte "xx" am Ende darf nicht gelöscht werden.</t>
  </si>
  <si>
    <t>Einzeltabellen übereinandergelegt.</t>
  </si>
  <si>
    <r>
      <t xml:space="preserve">Auf der Tabelle </t>
    </r>
    <r>
      <rPr>
        <i/>
        <sz val="10"/>
        <rFont val="Arial"/>
        <family val="2"/>
      </rPr>
      <t>Konfig</t>
    </r>
    <r>
      <rPr>
        <sz val="10"/>
        <rFont val="Arial"/>
      </rPr>
      <t xml:space="preserve"> kann mit einem kleinen "x" ausgewählt werden, welcher WK auf der </t>
    </r>
    <r>
      <rPr>
        <i/>
        <sz val="10"/>
        <rFont val="Arial"/>
        <family val="2"/>
      </rPr>
      <t>Gesamtliste</t>
    </r>
    <r>
      <rPr>
        <sz val="10"/>
        <rFont val="Arial"/>
      </rPr>
      <t xml:space="preserve"> erscheinen soll.</t>
    </r>
  </si>
  <si>
    <t>Gesamtliste</t>
  </si>
  <si>
    <t xml:space="preserve"> </t>
  </si>
  <si>
    <t>Bei den</t>
  </si>
  <si>
    <t>belegte</t>
  </si>
  <si>
    <t>TSG Grünstadt</t>
  </si>
  <si>
    <t>Niko Weickert</t>
  </si>
  <si>
    <t>siegte</t>
  </si>
  <si>
    <t>Geräte Sechskampf DTB Pflicht  AK 11  Jugend D Jg 93</t>
  </si>
  <si>
    <t xml:space="preserve">  mit   0,000  Punkten</t>
  </si>
  <si>
    <t>Einstellung Konfig</t>
  </si>
  <si>
    <t xml:space="preserve"> Zur Anpassung des Ausdruckes an die Urkunde kann der Rand verstellt werden.</t>
  </si>
  <si>
    <t>Erweiterung der Zahl der Teilnehmer</t>
  </si>
  <si>
    <t>Urkunden drucken:</t>
  </si>
  <si>
    <r>
      <t xml:space="preserve">Bevor eine </t>
    </r>
    <r>
      <rPr>
        <b/>
        <i/>
        <u/>
        <sz val="10"/>
        <rFont val="Arial"/>
        <family val="2"/>
      </rPr>
      <t>neue</t>
    </r>
    <r>
      <rPr>
        <sz val="10"/>
        <rFont val="Arial"/>
      </rPr>
      <t xml:space="preserve"> </t>
    </r>
    <r>
      <rPr>
        <sz val="10"/>
        <rFont val="Arial"/>
        <family val="2"/>
      </rPr>
      <t>Gesamtliste</t>
    </r>
    <r>
      <rPr>
        <sz val="10"/>
        <rFont val="Arial"/>
      </rPr>
      <t xml:space="preserve"> erstellt werden soll, müssen zuvor die Einzellisten von der Tabelle </t>
    </r>
    <r>
      <rPr>
        <i/>
        <sz val="10"/>
        <rFont val="Arial"/>
        <family val="2"/>
      </rPr>
      <t>Gesamtliste</t>
    </r>
    <r>
      <rPr>
        <sz val="10"/>
        <rFont val="Arial"/>
      </rPr>
      <t xml:space="preserve"> gelöscht werden, sonst werden die</t>
    </r>
  </si>
  <si>
    <t>Wenn A.K.-Teilnehmer beteiligt sind:</t>
  </si>
  <si>
    <t>Vorname Name</t>
  </si>
  <si>
    <t>Endwert-Sprung</t>
  </si>
  <si>
    <t>x</t>
  </si>
  <si>
    <t xml:space="preserve">Endwert-Stuba </t>
  </si>
  <si>
    <t>Endwert-Balken</t>
  </si>
  <si>
    <t>Endwert-Boden</t>
  </si>
  <si>
    <t>Gerätturnen weiblich</t>
  </si>
  <si>
    <t>Pfalzmeisterschaften Gerätturnen weiblich -Einzel-
am 09.April 2011 in Schwegenheim</t>
  </si>
  <si>
    <t>Pfalzmeisterschaften 2011</t>
  </si>
  <si>
    <t xml:space="preserve">Schwegenheim , 09.April </t>
  </si>
  <si>
    <t>WK1</t>
  </si>
  <si>
    <t>WK2</t>
  </si>
  <si>
    <t>WK3</t>
  </si>
  <si>
    <t>WK4</t>
  </si>
  <si>
    <t>WK5</t>
  </si>
  <si>
    <t>WK6</t>
  </si>
  <si>
    <t>WK7</t>
  </si>
  <si>
    <t>WK8</t>
  </si>
  <si>
    <t>AK 18-29 (Jg. 93-82) P7-P10</t>
  </si>
  <si>
    <t>AK 14-15 (Jg. 97-96) P5-P8</t>
  </si>
  <si>
    <t>AK 12-13 (Jg.99-98) P5-P7</t>
  </si>
  <si>
    <t>AK 10-11 (jg.01-00) P4-P7</t>
  </si>
  <si>
    <t>AK 16-17 (Jg. 95-94) P6-P9</t>
  </si>
  <si>
    <t>AK 9 (Jg.02)  P4-P6</t>
  </si>
  <si>
    <t>AK 8 (Jg.03) P3-P5</t>
  </si>
  <si>
    <t>AK 7 (jg 04) P2-P5</t>
  </si>
  <si>
    <t>Michaela Mayer</t>
  </si>
  <si>
    <t>93</t>
  </si>
  <si>
    <t>TPSV Enkenbach</t>
  </si>
  <si>
    <t>Sarah Brinkmann</t>
  </si>
  <si>
    <t>91</t>
  </si>
  <si>
    <t>TV Edigheim</t>
  </si>
  <si>
    <t>Lotte Glatt</t>
  </si>
  <si>
    <t>Joana Franger</t>
  </si>
  <si>
    <t>Kirsten Orth</t>
  </si>
  <si>
    <t>92</t>
  </si>
  <si>
    <t>TV Schwegenheim</t>
  </si>
  <si>
    <t>Anne Deege</t>
  </si>
  <si>
    <t>TSG Haßloch</t>
  </si>
  <si>
    <t>Melanie Häger</t>
  </si>
  <si>
    <t>Michaela Föhr</t>
  </si>
  <si>
    <t>85</t>
  </si>
  <si>
    <t>Simone Magin</t>
  </si>
  <si>
    <t>Colleen Chemerka</t>
  </si>
  <si>
    <t>94</t>
  </si>
  <si>
    <t>Miriam Schäfer</t>
  </si>
  <si>
    <t>95</t>
  </si>
  <si>
    <t>TV Ramstein</t>
  </si>
  <si>
    <t>Jana Lang</t>
  </si>
  <si>
    <t>TG 04 Limburgerhof</t>
  </si>
  <si>
    <t>TV Maudach</t>
  </si>
  <si>
    <t>Miriam Rausch</t>
  </si>
  <si>
    <t>Jacqueline Schmitt</t>
  </si>
  <si>
    <t>Katrin Bardong</t>
  </si>
  <si>
    <t>Julia Stein</t>
  </si>
  <si>
    <t>TV Lambsheim</t>
  </si>
  <si>
    <t>Lissy Roch</t>
  </si>
  <si>
    <t>Caroline Schwab</t>
  </si>
  <si>
    <t>TuS St. Martin</t>
  </si>
  <si>
    <t>Lisa Scharding</t>
  </si>
  <si>
    <t>Jana Kuntz</t>
  </si>
  <si>
    <t>TV Landau</t>
  </si>
  <si>
    <t>Julia Reise</t>
  </si>
  <si>
    <t>HSV Landau</t>
  </si>
  <si>
    <t>Sophie Lentz</t>
  </si>
  <si>
    <t>TV Bad Bergzabern</t>
  </si>
  <si>
    <t>Annika Vogel</t>
  </si>
  <si>
    <t>Laura Neu</t>
  </si>
  <si>
    <t>Louisa Oppermann</t>
  </si>
  <si>
    <t>Isabelle Krämer</t>
  </si>
  <si>
    <t>97</t>
  </si>
  <si>
    <t>TV Kusel</t>
  </si>
  <si>
    <t>Marielies Horbach</t>
  </si>
  <si>
    <t>96</t>
  </si>
  <si>
    <t>TV Lauterecken</t>
  </si>
  <si>
    <t>Lisa Holländer</t>
  </si>
  <si>
    <t>Tabea Prskawetz</t>
  </si>
  <si>
    <t>Sherrien Wilkerson</t>
  </si>
  <si>
    <t>Michelle Lauwe</t>
  </si>
  <si>
    <t>Selina Wolff</t>
  </si>
  <si>
    <t>Maren Christmann</t>
  </si>
  <si>
    <t>Rowena Lang</t>
  </si>
  <si>
    <t>99</t>
  </si>
  <si>
    <t>Lena Weis</t>
  </si>
  <si>
    <t>Lisa Holz</t>
  </si>
  <si>
    <t>98</t>
  </si>
  <si>
    <t>Barbara Meese</t>
  </si>
  <si>
    <t>Clara Nowak</t>
  </si>
  <si>
    <t>Jana Roth</t>
  </si>
  <si>
    <t>Sara Baumbauer</t>
  </si>
  <si>
    <t>Jana Frank</t>
  </si>
  <si>
    <t>Maria Beller</t>
  </si>
  <si>
    <t>01</t>
  </si>
  <si>
    <t>Rabea Rogge</t>
  </si>
  <si>
    <t>00</t>
  </si>
  <si>
    <t>Chiara Westrich</t>
  </si>
  <si>
    <t>Lea Roth</t>
  </si>
  <si>
    <t>Marie Zängry</t>
  </si>
  <si>
    <t>Jana Chelius</t>
  </si>
  <si>
    <t>Hanna Knieps</t>
  </si>
  <si>
    <t>Carina Cappel</t>
  </si>
  <si>
    <t>Zoe Bullock</t>
  </si>
  <si>
    <t>02</t>
  </si>
  <si>
    <t>Mona Kübelbeck</t>
  </si>
  <si>
    <t>Chalene Becker</t>
  </si>
  <si>
    <t>Elina Lickes</t>
  </si>
  <si>
    <t>Annika Delb</t>
  </si>
  <si>
    <t>TV 04 Erlenbach</t>
  </si>
  <si>
    <t>Viviane Sanner</t>
  </si>
  <si>
    <t>Lina Peters</t>
  </si>
  <si>
    <t>03</t>
  </si>
  <si>
    <t>Anna Schönborn</t>
  </si>
  <si>
    <t>Laura Wiehn</t>
  </si>
  <si>
    <t>Maike Schlicher</t>
  </si>
  <si>
    <t>Dascha Hoffmann</t>
  </si>
  <si>
    <t>04</t>
  </si>
  <si>
    <t>Alice Kantorez</t>
  </si>
  <si>
    <t>Nina Frank</t>
  </si>
  <si>
    <t>Annika Eisenhofer</t>
  </si>
  <si>
    <t>Rebecca Radke</t>
  </si>
  <si>
    <t>Nina Ebersmann</t>
  </si>
  <si>
    <t>Chiara Frey</t>
  </si>
  <si>
    <t>VT Frankenthal</t>
  </si>
  <si>
    <t>Cheyenne Franger</t>
  </si>
  <si>
    <t>Carina Ludwig</t>
  </si>
  <si>
    <t>Carmen Orth</t>
  </si>
  <si>
    <t>Jasmin Wittmann</t>
  </si>
  <si>
    <t>Eva Bertog</t>
  </si>
  <si>
    <t>Caroline Schell</t>
  </si>
  <si>
    <t>Levana Fallböhmer</t>
  </si>
  <si>
    <t>Laura Barchet</t>
  </si>
  <si>
    <t>Sandra Ziran</t>
  </si>
  <si>
    <t>TSG Eisenberg</t>
  </si>
  <si>
    <t>Maja Steuck</t>
  </si>
  <si>
    <t>TB Oppau</t>
  </si>
  <si>
    <t>Sina Schneider</t>
  </si>
  <si>
    <t>Julia Lang</t>
  </si>
  <si>
    <t>Sophie Sitter</t>
  </si>
  <si>
    <t>Anna Kuhn</t>
  </si>
  <si>
    <t>Celine Andres</t>
  </si>
  <si>
    <t>Natalie Hinkel</t>
  </si>
  <si>
    <t>VTV Mundenheim</t>
  </si>
  <si>
    <t>Jasmin Frank</t>
  </si>
  <si>
    <t>Vanessa de Fazio</t>
  </si>
  <si>
    <t>Elena Riedel</t>
  </si>
  <si>
    <t>Paula Stadler</t>
  </si>
  <si>
    <t>TuS Niederkirchen</t>
  </si>
  <si>
    <t>Antonia Glaser</t>
  </si>
  <si>
    <t>Julija Lucic</t>
  </si>
  <si>
    <t>Julia König</t>
  </si>
  <si>
    <t>Luisa Seckinger</t>
  </si>
  <si>
    <t>Jenny Rautenberg</t>
  </si>
  <si>
    <t>TV Dürkheim</t>
  </si>
  <si>
    <t>Melissa Yildirim</t>
  </si>
  <si>
    <t>Pfälzer Turnzentrum</t>
  </si>
  <si>
    <t>Sara Kaworek</t>
  </si>
  <si>
    <t>Zoé Brühl</t>
  </si>
  <si>
    <t>TG Oggersheim</t>
  </si>
  <si>
    <t>Rania Brandhuber</t>
  </si>
  <si>
    <t>Alena Appel</t>
  </si>
  <si>
    <t>Marianne Fries-Ramos</t>
  </si>
  <si>
    <t>Katharina Jesse</t>
  </si>
  <si>
    <t>Cheyenne Eckert</t>
  </si>
  <si>
    <t>Jana Müller</t>
  </si>
  <si>
    <t>Leila Krauß</t>
  </si>
  <si>
    <t>Mira Thiel</t>
  </si>
  <si>
    <t>Eva Biundo</t>
  </si>
  <si>
    <t>Kim Hoffmann</t>
  </si>
  <si>
    <t>Katrin Acker</t>
  </si>
  <si>
    <t>Selina Mellein</t>
  </si>
  <si>
    <t>Annika Schreiber</t>
  </si>
  <si>
    <t>Melissa Jacoby</t>
  </si>
  <si>
    <t>Jenny Köhler</t>
  </si>
  <si>
    <t>Ronja Vogt</t>
  </si>
  <si>
    <t>Andra Theobald</t>
  </si>
  <si>
    <t>Kira Kurz</t>
  </si>
  <si>
    <t>Lena Kuntz</t>
  </si>
  <si>
    <t>Leila Lützel</t>
  </si>
  <si>
    <t>Luisa Beckmann</t>
  </si>
  <si>
    <t>Melanie Fromm</t>
  </si>
  <si>
    <t>Julia Stengel</t>
  </si>
  <si>
    <t>Vera Pfeiffer</t>
  </si>
  <si>
    <t>TV Wörth</t>
  </si>
  <si>
    <t>Kristin Wolff</t>
  </si>
  <si>
    <t>Fabienne Weber</t>
  </si>
  <si>
    <t>Emily Hauss</t>
  </si>
  <si>
    <t>Alexandra Quaisser</t>
  </si>
  <si>
    <t>Elena Herbst</t>
  </si>
  <si>
    <t>TV Offenbach</t>
  </si>
  <si>
    <t>Joelle Sophie Vornhagen</t>
  </si>
  <si>
    <t>Deborah Bertolini</t>
  </si>
  <si>
    <t>Jana Winkler</t>
  </si>
  <si>
    <t>Tabea Köhnlein</t>
  </si>
  <si>
    <t>Katharina Wirth</t>
  </si>
  <si>
    <t>Larissa Junker</t>
  </si>
  <si>
    <t>Johanna Pfenning</t>
  </si>
  <si>
    <t>Magdalena Fuchs</t>
  </si>
  <si>
    <t>Mara Maier</t>
  </si>
  <si>
    <t>Kim Samsel</t>
  </si>
  <si>
    <t>Anni Maaß</t>
  </si>
  <si>
    <t>Kim Möhle</t>
  </si>
  <si>
    <t>Maxin Bear</t>
  </si>
  <si>
    <t>Leonie Hery</t>
  </si>
  <si>
    <t>Rosa Wilhelm</t>
  </si>
  <si>
    <t>TV Edenkoben</t>
  </si>
  <si>
    <t>Jule Kassner</t>
  </si>
  <si>
    <t>Caroline Honcza</t>
  </si>
  <si>
    <t>Caroline Beil</t>
  </si>
  <si>
    <t>Emily Bischof</t>
  </si>
  <si>
    <t>Sophie Deringer</t>
  </si>
  <si>
    <t>Marie Hahn</t>
  </si>
  <si>
    <t>Tabea Pfautsch</t>
  </si>
  <si>
    <t>Emily Müller</t>
  </si>
  <si>
    <t>TSG Jockgrim</t>
  </si>
  <si>
    <t>Marlene Schwab</t>
  </si>
  <si>
    <t>Anne Kretschmer</t>
  </si>
  <si>
    <t>Rieke Altvater</t>
  </si>
  <si>
    <t>Sophia Pressler</t>
  </si>
  <si>
    <t>Alea Degen</t>
  </si>
  <si>
    <t>Lena Dausmann</t>
  </si>
  <si>
    <t>TV Lemberg</t>
  </si>
  <si>
    <t>Michelle Zwipf</t>
  </si>
  <si>
    <t>Eva Lehner</t>
  </si>
  <si>
    <t>VT Zweibrücken</t>
  </si>
  <si>
    <t>Lisa Mahla</t>
  </si>
  <si>
    <t>TuS Winzeln</t>
  </si>
  <si>
    <t>Christine Norris</t>
  </si>
  <si>
    <t>Natascha Jeziorski</t>
  </si>
  <si>
    <t>Seline Dinger</t>
  </si>
  <si>
    <t>Hannah Fieger</t>
  </si>
  <si>
    <t>Hannah Seeber</t>
  </si>
  <si>
    <t>TV Hauenstein</t>
  </si>
  <si>
    <t>Julia Turchi</t>
  </si>
  <si>
    <t>Larissa Sill</t>
  </si>
  <si>
    <t>Lena Schindeldecker</t>
  </si>
  <si>
    <t>Laureen Göritz</t>
  </si>
  <si>
    <t>Alina Stichler</t>
  </si>
  <si>
    <t>Lisa Ahrens</t>
  </si>
  <si>
    <t>Ronja Becker</t>
  </si>
  <si>
    <t>Lara Theisinger</t>
  </si>
  <si>
    <t>Milena Carius</t>
  </si>
  <si>
    <t>VT Contwig</t>
  </si>
  <si>
    <t>Nele Rossius</t>
  </si>
  <si>
    <t>Caroline Hunsicker</t>
  </si>
  <si>
    <t>Alicia Müller</t>
  </si>
  <si>
    <t>Jill Grunder</t>
  </si>
  <si>
    <t>Emma Meister</t>
  </si>
  <si>
    <t>Celine Brinette</t>
  </si>
  <si>
    <t>VT Niederauerbach</t>
  </si>
  <si>
    <t>Jule Grewenig</t>
  </si>
  <si>
    <t>Lotti Blug</t>
  </si>
  <si>
    <t>Clara Niederer</t>
  </si>
  <si>
    <t>Julia Bentz</t>
  </si>
  <si>
    <t>Lara Bomm</t>
  </si>
  <si>
    <t>Luisa Hausner</t>
  </si>
  <si>
    <t>Franziska Kleinpeter</t>
  </si>
  <si>
    <t>Emelie Mrowiec</t>
  </si>
  <si>
    <t>Aimee Reichert</t>
  </si>
  <si>
    <t>Lena Grünhagen</t>
  </si>
  <si>
    <t>Sarah Conrad</t>
  </si>
  <si>
    <t>Josephine Wunderberg</t>
  </si>
  <si>
    <t>Hannah Gerke</t>
  </si>
  <si>
    <t>Marie Lugenbiehl</t>
  </si>
  <si>
    <t>Paula Schmitt</t>
  </si>
  <si>
    <t>Marie Grote</t>
  </si>
  <si>
    <t>Leandra Rook</t>
  </si>
  <si>
    <t>Kelli Miller</t>
  </si>
  <si>
    <t>Nicole Bardong</t>
  </si>
  <si>
    <t>D-Wert</t>
  </si>
  <si>
    <t>Katrin Müller</t>
  </si>
  <si>
    <t xml:space="preserve">  mit   0,00  Punkten               den  26. Platz</t>
  </si>
</sst>
</file>

<file path=xl/styles.xml><?xml version="1.0" encoding="utf-8"?>
<styleSheet xmlns="http://schemas.openxmlformats.org/spreadsheetml/2006/main">
  <numFmts count="1">
    <numFmt numFmtId="192" formatCode="dd/\ mmmm\ yyyy"/>
  </numFmts>
  <fonts count="34">
    <font>
      <sz val="10"/>
      <name val="Arial"/>
    </font>
    <font>
      <sz val="12"/>
      <name val="Arial"/>
      <family val="2"/>
    </font>
    <font>
      <sz val="14"/>
      <name val="Times New Roman"/>
      <family val="1"/>
    </font>
    <font>
      <sz val="14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8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u/>
      <sz val="10"/>
      <color indexed="56"/>
      <name val="Arial"/>
      <family val="2"/>
    </font>
    <font>
      <b/>
      <i/>
      <sz val="20"/>
      <color indexed="10"/>
      <name val="Arial"/>
      <family val="2"/>
    </font>
    <font>
      <b/>
      <i/>
      <sz val="24"/>
      <color indexed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i/>
      <sz val="10"/>
      <color indexed="12"/>
      <name val="Arial"/>
      <family val="2"/>
    </font>
    <font>
      <b/>
      <i/>
      <u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2"/>
      <name val="Arial"/>
      <family val="2"/>
    </font>
    <font>
      <b/>
      <u/>
      <sz val="24"/>
      <color indexed="8"/>
      <name val="Wingdings"/>
      <charset val="2"/>
    </font>
    <font>
      <b/>
      <u/>
      <sz val="10"/>
      <color indexed="12"/>
      <name val="Arial"/>
      <family val="2"/>
    </font>
    <font>
      <b/>
      <i/>
      <u/>
      <sz val="10"/>
      <name val="Arial"/>
      <family val="2"/>
    </font>
    <font>
      <u/>
      <sz val="14"/>
      <color indexed="10"/>
      <name val="Arial"/>
      <family val="2"/>
    </font>
    <font>
      <b/>
      <u/>
      <sz val="12"/>
      <color indexed="10"/>
      <name val="Arial"/>
      <family val="2"/>
    </font>
    <font>
      <i/>
      <sz val="12"/>
      <name val="Arial"/>
      <family val="2"/>
    </font>
    <font>
      <b/>
      <sz val="16"/>
      <color indexed="8"/>
      <name val="Arial"/>
      <family val="2"/>
    </font>
    <font>
      <b/>
      <sz val="28"/>
      <name val="Arial"/>
      <family val="2"/>
    </font>
    <font>
      <sz val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0" fillId="0" borderId="0" xfId="0" applyFill="1"/>
    <xf numFmtId="0" fontId="0" fillId="3" borderId="0" xfId="0" applyFill="1"/>
    <xf numFmtId="0" fontId="13" fillId="0" borderId="0" xfId="0" applyFont="1"/>
    <xf numFmtId="0" fontId="0" fillId="0" borderId="2" xfId="0" applyBorder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vertical="center"/>
    </xf>
    <xf numFmtId="0" fontId="26" fillId="0" borderId="0" xfId="0" applyFont="1"/>
    <xf numFmtId="0" fontId="0" fillId="4" borderId="0" xfId="0" applyFill="1"/>
    <xf numFmtId="0" fontId="28" fillId="0" borderId="0" xfId="0" applyFont="1"/>
    <xf numFmtId="0" fontId="29" fillId="0" borderId="0" xfId="0" applyFont="1"/>
    <xf numFmtId="14" fontId="0" fillId="0" borderId="0" xfId="0" applyNumberFormat="1" applyAlignment="1">
      <alignment horizontal="left"/>
    </xf>
    <xf numFmtId="192" fontId="0" fillId="0" borderId="0" xfId="0" applyNumberFormat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wrapText="1"/>
    </xf>
    <xf numFmtId="0" fontId="7" fillId="5" borderId="3" xfId="0" applyFont="1" applyFill="1" applyBorder="1" applyAlignment="1">
      <alignment wrapText="1"/>
    </xf>
    <xf numFmtId="2" fontId="7" fillId="5" borderId="3" xfId="0" applyNumberFormat="1" applyFont="1" applyFill="1" applyBorder="1" applyAlignment="1">
      <alignment horizontal="center" wrapText="1"/>
    </xf>
    <xf numFmtId="2" fontId="10" fillId="5" borderId="3" xfId="0" applyNumberFormat="1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0" borderId="5" xfId="0" applyBorder="1"/>
    <xf numFmtId="0" fontId="5" fillId="6" borderId="5" xfId="0" applyFont="1" applyFill="1" applyBorder="1" applyAlignment="1">
      <alignment horizontal="center" wrapText="1"/>
    </xf>
    <xf numFmtId="0" fontId="0" fillId="6" borderId="5" xfId="0" applyFill="1" applyBorder="1"/>
    <xf numFmtId="0" fontId="5" fillId="6" borderId="5" xfId="0" applyFont="1" applyFill="1" applyBorder="1"/>
    <xf numFmtId="0" fontId="33" fillId="0" borderId="0" xfId="0" applyFont="1" applyAlignment="1">
      <alignment horizontal="center"/>
    </xf>
    <xf numFmtId="0" fontId="0" fillId="7" borderId="5" xfId="0" applyFill="1" applyBorder="1"/>
    <xf numFmtId="0" fontId="5" fillId="6" borderId="1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5" fillId="6" borderId="1" xfId="0" applyFont="1" applyFill="1" applyBorder="1" applyProtection="1">
      <protection locked="0"/>
    </xf>
    <xf numFmtId="49" fontId="5" fillId="6" borderId="1" xfId="0" applyNumberFormat="1" applyFont="1" applyFill="1" applyBorder="1" applyAlignment="1" applyProtection="1">
      <alignment horizontal="center"/>
      <protection locked="0"/>
    </xf>
    <xf numFmtId="2" fontId="5" fillId="6" borderId="1" xfId="0" applyNumberFormat="1" applyFont="1" applyFill="1" applyBorder="1" applyAlignment="1" applyProtection="1">
      <alignment horizontal="center"/>
      <protection locked="0"/>
    </xf>
    <xf numFmtId="0" fontId="5" fillId="6" borderId="1" xfId="0" applyFont="1" applyFill="1" applyBorder="1"/>
    <xf numFmtId="49" fontId="5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49" fontId="1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Continuous"/>
    </xf>
    <xf numFmtId="49" fontId="5" fillId="0" borderId="0" xfId="0" applyNumberFormat="1" applyFont="1" applyAlignment="1">
      <alignment horizontal="center"/>
    </xf>
    <xf numFmtId="49" fontId="7" fillId="5" borderId="3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6" borderId="6" xfId="0" applyFont="1" applyFill="1" applyBorder="1"/>
    <xf numFmtId="49" fontId="5" fillId="6" borderId="6" xfId="0" applyNumberFormat="1" applyFont="1" applyFill="1" applyBorder="1" applyAlignment="1">
      <alignment horizontal="center"/>
    </xf>
    <xf numFmtId="0" fontId="0" fillId="6" borderId="6" xfId="0" applyFill="1" applyBorder="1"/>
    <xf numFmtId="0" fontId="5" fillId="6" borderId="0" xfId="0" applyFont="1" applyFill="1" applyBorder="1" applyProtection="1">
      <protection locked="0"/>
    </xf>
    <xf numFmtId="49" fontId="5" fillId="6" borderId="0" xfId="0" applyNumberFormat="1" applyFont="1" applyFill="1" applyBorder="1" applyAlignment="1" applyProtection="1">
      <alignment horizontal="center"/>
      <protection locked="0"/>
    </xf>
    <xf numFmtId="0" fontId="5" fillId="6" borderId="0" xfId="0" applyFont="1" applyFill="1" applyBorder="1"/>
    <xf numFmtId="49" fontId="5" fillId="6" borderId="0" xfId="0" applyNumberFormat="1" applyFont="1" applyFill="1" applyBorder="1" applyAlignment="1">
      <alignment horizontal="center"/>
    </xf>
    <xf numFmtId="0" fontId="0" fillId="6" borderId="0" xfId="0" applyFill="1" applyBorder="1"/>
    <xf numFmtId="49" fontId="0" fillId="6" borderId="0" xfId="0" applyNumberForma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0" fontId="0" fillId="6" borderId="0" xfId="0" applyFill="1"/>
    <xf numFmtId="49" fontId="0" fillId="6" borderId="6" xfId="0" applyNumberFormat="1" applyFill="1" applyBorder="1" applyAlignment="1">
      <alignment horizontal="center"/>
    </xf>
    <xf numFmtId="2" fontId="5" fillId="6" borderId="0" xfId="0" applyNumberFormat="1" applyFont="1" applyFill="1" applyAlignment="1">
      <alignment horizontal="center"/>
    </xf>
    <xf numFmtId="0" fontId="5" fillId="6" borderId="6" xfId="0" applyFont="1" applyFill="1" applyBorder="1" applyProtection="1">
      <protection locked="0"/>
    </xf>
    <xf numFmtId="49" fontId="5" fillId="6" borderId="6" xfId="0" applyNumberFormat="1" applyFont="1" applyFill="1" applyBorder="1" applyAlignment="1" applyProtection="1">
      <alignment horizontal="center"/>
      <protection locked="0"/>
    </xf>
    <xf numFmtId="2" fontId="5" fillId="6" borderId="0" xfId="0" applyNumberFormat="1" applyFont="1" applyFill="1" applyAlignment="1" applyProtection="1">
      <alignment horizontal="center"/>
      <protection locked="0"/>
    </xf>
    <xf numFmtId="0" fontId="5" fillId="6" borderId="0" xfId="0" applyFont="1" applyFill="1"/>
    <xf numFmtId="0" fontId="8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5" Type="http://schemas.openxmlformats.org/officeDocument/2006/relationships/image" Target="../media/image14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95250</xdr:colOff>
      <xdr:row>0</xdr:row>
      <xdr:rowOff>0</xdr:rowOff>
    </xdr:from>
    <xdr:to>
      <xdr:col>31</xdr:col>
      <xdr:colOff>47625</xdr:colOff>
      <xdr:row>5</xdr:row>
      <xdr:rowOff>76200</xdr:rowOff>
    </xdr:to>
    <xdr:sp macro="" textlink="">
      <xdr:nvSpPr>
        <xdr:cNvPr id="1717" name="Dummy1"/>
        <xdr:cNvSpPr>
          <a:spLocks noChangeArrowheads="1"/>
        </xdr:cNvSpPr>
      </xdr:nvSpPr>
      <xdr:spPr bwMode="auto">
        <a:xfrm>
          <a:off x="23145750" y="0"/>
          <a:ext cx="714375" cy="590550"/>
        </a:xfrm>
        <a:prstGeom prst="rect">
          <a:avLst/>
        </a:prstGeom>
        <a:solidFill>
          <a:srgbClr val="FFFFFF"/>
        </a:solidFill>
        <a:ln w="9525">
          <a:solidFill>
            <a:srgbClr val="FFCC99"/>
          </a:solidFill>
          <a:miter lim="800000"/>
          <a:headEnd/>
          <a:tailEnd/>
        </a:ln>
      </xdr:spPr>
    </xdr:sp>
    <xdr:clientData fPrintsWithSheet="0"/>
  </xdr:twoCellAnchor>
  <xdr:twoCellAnchor editAs="oneCell">
    <xdr:from>
      <xdr:col>0</xdr:col>
      <xdr:colOff>0</xdr:colOff>
      <xdr:row>7</xdr:row>
      <xdr:rowOff>0</xdr:rowOff>
    </xdr:from>
    <xdr:to>
      <xdr:col>9</xdr:col>
      <xdr:colOff>180975</xdr:colOff>
      <xdr:row>9</xdr:row>
      <xdr:rowOff>28575</xdr:rowOff>
    </xdr:to>
    <xdr:pic>
      <xdr:nvPicPr>
        <xdr:cNvPr id="1718" name="Picture 6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90550"/>
          <a:ext cx="70389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12</xdr:col>
      <xdr:colOff>38100</xdr:colOff>
      <xdr:row>22</xdr:row>
      <xdr:rowOff>28575</xdr:rowOff>
    </xdr:to>
    <xdr:pic>
      <xdr:nvPicPr>
        <xdr:cNvPr id="1719" name="Picture 6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0550"/>
          <a:ext cx="9182100" cy="2076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12</xdr:col>
      <xdr:colOff>38100</xdr:colOff>
      <xdr:row>48</xdr:row>
      <xdr:rowOff>142875</xdr:rowOff>
    </xdr:to>
    <xdr:pic>
      <xdr:nvPicPr>
        <xdr:cNvPr id="1720" name="Picture 69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028950"/>
          <a:ext cx="9182100" cy="3962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85725</xdr:rowOff>
    </xdr:from>
    <xdr:to>
      <xdr:col>12</xdr:col>
      <xdr:colOff>38100</xdr:colOff>
      <xdr:row>83</xdr:row>
      <xdr:rowOff>133350</xdr:rowOff>
    </xdr:to>
    <xdr:pic>
      <xdr:nvPicPr>
        <xdr:cNvPr id="1721" name="Picture 69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7905750"/>
          <a:ext cx="9182100" cy="4743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90</xdr:row>
      <xdr:rowOff>152400</xdr:rowOff>
    </xdr:from>
    <xdr:to>
      <xdr:col>12</xdr:col>
      <xdr:colOff>38100</xdr:colOff>
      <xdr:row>124</xdr:row>
      <xdr:rowOff>19050</xdr:rowOff>
    </xdr:to>
    <xdr:pic>
      <xdr:nvPicPr>
        <xdr:cNvPr id="1722" name="Picture 6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13801725"/>
          <a:ext cx="9182100" cy="5372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132</xdr:row>
      <xdr:rowOff>57150</xdr:rowOff>
    </xdr:from>
    <xdr:to>
      <xdr:col>12</xdr:col>
      <xdr:colOff>38100</xdr:colOff>
      <xdr:row>167</xdr:row>
      <xdr:rowOff>76200</xdr:rowOff>
    </xdr:to>
    <xdr:pic>
      <xdr:nvPicPr>
        <xdr:cNvPr id="1723" name="Picture 69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0507325"/>
          <a:ext cx="9182100" cy="56864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176</xdr:row>
      <xdr:rowOff>38100</xdr:rowOff>
    </xdr:from>
    <xdr:to>
      <xdr:col>12</xdr:col>
      <xdr:colOff>38100</xdr:colOff>
      <xdr:row>209</xdr:row>
      <xdr:rowOff>66675</xdr:rowOff>
    </xdr:to>
    <xdr:pic>
      <xdr:nvPicPr>
        <xdr:cNvPr id="1724" name="Picture 70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27612975"/>
          <a:ext cx="9182100" cy="5372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217</xdr:row>
      <xdr:rowOff>104775</xdr:rowOff>
    </xdr:from>
    <xdr:to>
      <xdr:col>12</xdr:col>
      <xdr:colOff>38100</xdr:colOff>
      <xdr:row>248</xdr:row>
      <xdr:rowOff>142875</xdr:rowOff>
    </xdr:to>
    <xdr:pic>
      <xdr:nvPicPr>
        <xdr:cNvPr id="1725" name="Picture 70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34318575"/>
          <a:ext cx="9182100" cy="5057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256</xdr:row>
      <xdr:rowOff>95250</xdr:rowOff>
    </xdr:from>
    <xdr:to>
      <xdr:col>12</xdr:col>
      <xdr:colOff>38100</xdr:colOff>
      <xdr:row>279</xdr:row>
      <xdr:rowOff>19050</xdr:rowOff>
    </xdr:to>
    <xdr:pic>
      <xdr:nvPicPr>
        <xdr:cNvPr id="1726" name="Picture 70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40624125"/>
          <a:ext cx="9182100" cy="3648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3724275</xdr:colOff>
      <xdr:row>0</xdr:row>
      <xdr:rowOff>76200</xdr:rowOff>
    </xdr:from>
    <xdr:to>
      <xdr:col>1</xdr:col>
      <xdr:colOff>4048125</xdr:colOff>
      <xdr:row>0</xdr:row>
      <xdr:rowOff>76200</xdr:rowOff>
    </xdr:to>
    <xdr:sp macro="" textlink="">
      <xdr:nvSpPr>
        <xdr:cNvPr id="5154" name="Line 6"/>
        <xdr:cNvSpPr>
          <a:spLocks noChangeShapeType="1"/>
        </xdr:cNvSpPr>
      </xdr:nvSpPr>
      <xdr:spPr bwMode="auto">
        <a:xfrm flipH="1">
          <a:off x="4486275" y="762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0</xdr:row>
      <xdr:rowOff>95250</xdr:rowOff>
    </xdr:from>
    <xdr:to>
      <xdr:col>2</xdr:col>
      <xdr:colOff>790575</xdr:colOff>
      <xdr:row>0</xdr:row>
      <xdr:rowOff>390525</xdr:rowOff>
    </xdr:to>
    <xdr:sp macro="" textlink="">
      <xdr:nvSpPr>
        <xdr:cNvPr id="5155" name="Line 7"/>
        <xdr:cNvSpPr>
          <a:spLocks noChangeShapeType="1"/>
        </xdr:cNvSpPr>
      </xdr:nvSpPr>
      <xdr:spPr bwMode="auto">
        <a:xfrm>
          <a:off x="6429375" y="952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</xdr:row>
      <xdr:rowOff>57150</xdr:rowOff>
    </xdr:from>
    <xdr:to>
      <xdr:col>9</xdr:col>
      <xdr:colOff>361950</xdr:colOff>
      <xdr:row>48</xdr:row>
      <xdr:rowOff>142875</xdr:rowOff>
    </xdr:to>
    <xdr:pic>
      <xdr:nvPicPr>
        <xdr:cNvPr id="3929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34489"/>
        <a:stretch>
          <a:fillRect/>
        </a:stretch>
      </xdr:blipFill>
      <xdr:spPr bwMode="auto">
        <a:xfrm>
          <a:off x="47625" y="13954125"/>
          <a:ext cx="7381875" cy="2838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685800</xdr:colOff>
      <xdr:row>30</xdr:row>
      <xdr:rowOff>3171825</xdr:rowOff>
    </xdr:from>
    <xdr:to>
      <xdr:col>7</xdr:col>
      <xdr:colOff>800100</xdr:colOff>
      <xdr:row>38</xdr:row>
      <xdr:rowOff>28575</xdr:rowOff>
    </xdr:to>
    <xdr:sp macro="" textlink="">
      <xdr:nvSpPr>
        <xdr:cNvPr id="39300" name="Line 3"/>
        <xdr:cNvSpPr>
          <a:spLocks noChangeShapeType="1"/>
        </xdr:cNvSpPr>
      </xdr:nvSpPr>
      <xdr:spPr bwMode="auto">
        <a:xfrm flipH="1">
          <a:off x="6019800" y="13439775"/>
          <a:ext cx="11430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561975</xdr:colOff>
      <xdr:row>30</xdr:row>
      <xdr:rowOff>3200400</xdr:rowOff>
    </xdr:from>
    <xdr:to>
      <xdr:col>6</xdr:col>
      <xdr:colOff>609600</xdr:colOff>
      <xdr:row>33</xdr:row>
      <xdr:rowOff>0</xdr:rowOff>
    </xdr:to>
    <xdr:sp macro="" textlink="">
      <xdr:nvSpPr>
        <xdr:cNvPr id="39301" name="Line 4"/>
        <xdr:cNvSpPr>
          <a:spLocks noChangeShapeType="1"/>
        </xdr:cNvSpPr>
      </xdr:nvSpPr>
      <xdr:spPr bwMode="auto">
        <a:xfrm flipH="1">
          <a:off x="5133975" y="13468350"/>
          <a:ext cx="47625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30</xdr:row>
      <xdr:rowOff>3200400</xdr:rowOff>
    </xdr:from>
    <xdr:to>
      <xdr:col>5</xdr:col>
      <xdr:colOff>104775</xdr:colOff>
      <xdr:row>33</xdr:row>
      <xdr:rowOff>57150</xdr:rowOff>
    </xdr:to>
    <xdr:sp macro="" textlink="">
      <xdr:nvSpPr>
        <xdr:cNvPr id="39302" name="Line 5"/>
        <xdr:cNvSpPr>
          <a:spLocks noChangeShapeType="1"/>
        </xdr:cNvSpPr>
      </xdr:nvSpPr>
      <xdr:spPr bwMode="auto">
        <a:xfrm flipH="1">
          <a:off x="3838575" y="13468350"/>
          <a:ext cx="7620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10</xdr:col>
      <xdr:colOff>57150</xdr:colOff>
      <xdr:row>65</xdr:row>
      <xdr:rowOff>57150</xdr:rowOff>
    </xdr:to>
    <xdr:pic>
      <xdr:nvPicPr>
        <xdr:cNvPr id="3930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764250"/>
          <a:ext cx="7896225" cy="6172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30</xdr:row>
      <xdr:rowOff>152400</xdr:rowOff>
    </xdr:from>
    <xdr:to>
      <xdr:col>9</xdr:col>
      <xdr:colOff>133350</xdr:colOff>
      <xdr:row>30</xdr:row>
      <xdr:rowOff>2790825</xdr:rowOff>
    </xdr:to>
    <xdr:pic>
      <xdr:nvPicPr>
        <xdr:cNvPr id="3930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0420350"/>
          <a:ext cx="7115175" cy="2638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30</xdr:row>
      <xdr:rowOff>962025</xdr:rowOff>
    </xdr:from>
    <xdr:to>
      <xdr:col>0</xdr:col>
      <xdr:colOff>676275</xdr:colOff>
      <xdr:row>30</xdr:row>
      <xdr:rowOff>962025</xdr:rowOff>
    </xdr:to>
    <xdr:sp macro="" textlink="">
      <xdr:nvSpPr>
        <xdr:cNvPr id="39305" name="Line 8"/>
        <xdr:cNvSpPr>
          <a:spLocks noChangeShapeType="1"/>
        </xdr:cNvSpPr>
      </xdr:nvSpPr>
      <xdr:spPr bwMode="auto">
        <a:xfrm flipH="1">
          <a:off x="238125" y="11229975"/>
          <a:ext cx="438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247650</xdr:colOff>
      <xdr:row>30</xdr:row>
      <xdr:rowOff>95250</xdr:rowOff>
    </xdr:from>
    <xdr:to>
      <xdr:col>10</xdr:col>
      <xdr:colOff>752475</xdr:colOff>
      <xdr:row>30</xdr:row>
      <xdr:rowOff>2905125</xdr:rowOff>
    </xdr:to>
    <xdr:sp macro="" textlink="">
      <xdr:nvSpPr>
        <xdr:cNvPr id="38921" name="Text Box 9"/>
        <xdr:cNvSpPr txBox="1">
          <a:spLocks noChangeArrowheads="1"/>
        </xdr:cNvSpPr>
      </xdr:nvSpPr>
      <xdr:spPr bwMode="auto">
        <a:xfrm>
          <a:off x="7315200" y="10363200"/>
          <a:ext cx="1276350" cy="2809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Der obere Rand bei "Seite einrichten" ist auf 22 cm eingestellt, damit der Druck auf jeden Fall unter dem Fix-Druck liegt. Die Zeilenhöhen können verändert werden, ebenso die Schrift und Schrift-farbe. </a:t>
          </a:r>
        </a:p>
      </xdr:txBody>
    </xdr:sp>
    <xdr:clientData/>
  </xdr:twoCellAnchor>
  <xdr:twoCellAnchor>
    <xdr:from>
      <xdr:col>1</xdr:col>
      <xdr:colOff>95250</xdr:colOff>
      <xdr:row>30</xdr:row>
      <xdr:rowOff>238125</xdr:rowOff>
    </xdr:from>
    <xdr:to>
      <xdr:col>1</xdr:col>
      <xdr:colOff>161925</xdr:colOff>
      <xdr:row>30</xdr:row>
      <xdr:rowOff>723900</xdr:rowOff>
    </xdr:to>
    <xdr:sp macro="" textlink="">
      <xdr:nvSpPr>
        <xdr:cNvPr id="39307" name="Line 10"/>
        <xdr:cNvSpPr>
          <a:spLocks noChangeShapeType="1"/>
        </xdr:cNvSpPr>
      </xdr:nvSpPr>
      <xdr:spPr bwMode="auto">
        <a:xfrm flipH="1" flipV="1">
          <a:off x="857250" y="10506075"/>
          <a:ext cx="666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857250</xdr:colOff>
      <xdr:row>0</xdr:row>
      <xdr:rowOff>123825</xdr:rowOff>
    </xdr:from>
    <xdr:to>
      <xdr:col>10</xdr:col>
      <xdr:colOff>781050</xdr:colOff>
      <xdr:row>1</xdr:row>
      <xdr:rowOff>3914775</xdr:rowOff>
    </xdr:to>
    <xdr:sp macro="" textlink="">
      <xdr:nvSpPr>
        <xdr:cNvPr id="38924" name="Text Box 12"/>
        <xdr:cNvSpPr txBox="1">
          <a:spLocks noChangeArrowheads="1"/>
        </xdr:cNvSpPr>
      </xdr:nvSpPr>
      <xdr:spPr bwMode="auto">
        <a:xfrm>
          <a:off x="6191250" y="123825"/>
          <a:ext cx="2428875" cy="4381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In der Konfig werden zur Vorbereitung des Wettkampfes entsprechend das Jahr (2004) und die einzelnen Wettkämpfe eingetragen. Dies Daten übertragen sich dann auf die Einzellisten und in die Urkunde.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Soll am Ende eine Gesamtliste ausgedruckt werden statt Einzellisten, so muss hier jeweils ein </a:t>
          </a:r>
          <a:r>
            <a:rPr lang="de-DE" sz="1000" b="1" i="0" strike="noStrike">
              <a:solidFill>
                <a:srgbClr val="FF0000"/>
              </a:solidFill>
              <a:latin typeface="Arial"/>
              <a:cs typeface="Arial"/>
            </a:rPr>
            <a:t>rotes x</a:t>
          </a: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 in die Rubrik Gesamtlistenausdruck geschrieben werden. die zwei roten xx am Ende dürfen auf keinen Fall gelöscht werden. </a:t>
          </a:r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7</xdr:col>
      <xdr:colOff>1257300</xdr:colOff>
      <xdr:row>102</xdr:row>
      <xdr:rowOff>133350</xdr:rowOff>
    </xdr:to>
    <xdr:pic>
      <xdr:nvPicPr>
        <xdr:cNvPr id="39309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6793825"/>
          <a:ext cx="6591300" cy="4343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1381125</xdr:colOff>
      <xdr:row>74</xdr:row>
      <xdr:rowOff>257175</xdr:rowOff>
    </xdr:from>
    <xdr:to>
      <xdr:col>10</xdr:col>
      <xdr:colOff>857250</xdr:colOff>
      <xdr:row>102</xdr:row>
      <xdr:rowOff>142875</xdr:rowOff>
    </xdr:to>
    <xdr:sp macro="" textlink="">
      <xdr:nvSpPr>
        <xdr:cNvPr id="38926" name="Text Box 14"/>
        <xdr:cNvSpPr txBox="1">
          <a:spLocks noChangeArrowheads="1"/>
        </xdr:cNvSpPr>
      </xdr:nvSpPr>
      <xdr:spPr bwMode="auto">
        <a:xfrm>
          <a:off x="6715125" y="26593800"/>
          <a:ext cx="1981200" cy="455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Zur Erweiterung der Starterzahl einfach auf dem Wettkampfblatt eine bestimmte Anzahl markieren allerdings unter Einschluss von SpalteL und M, mit Str+C (Copy-Befehl) , danach Cursor auf hier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Zelle A 66 setzen, Kopierte Zellen einfügen, danach Spalte L und M verändern (fortführen der Zahlen: auf L zweimal untereinander, auf M einmal, also hier 31, 32 ...... Am Ende wieder das blaue Feld mit X zufügen (sehr wichtig für Urkundendruck) in der Spalte K  in der Zeile nach der Talbelle siehe Pfeil, .... fertig.</a:t>
          </a:r>
        </a:p>
        <a:p>
          <a:pPr algn="l" rtl="0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cs typeface="Arial"/>
            </a:rPr>
            <a:t>Bitte probieren</a:t>
          </a:r>
        </a:p>
      </xdr:txBody>
    </xdr:sp>
    <xdr:clientData/>
  </xdr:twoCellAnchor>
  <xdr:twoCellAnchor>
    <xdr:from>
      <xdr:col>6</xdr:col>
      <xdr:colOff>295275</xdr:colOff>
      <xdr:row>94</xdr:row>
      <xdr:rowOff>95250</xdr:rowOff>
    </xdr:from>
    <xdr:to>
      <xdr:col>7</xdr:col>
      <xdr:colOff>28575</xdr:colOff>
      <xdr:row>98</xdr:row>
      <xdr:rowOff>9525</xdr:rowOff>
    </xdr:to>
    <xdr:sp macro="" textlink="">
      <xdr:nvSpPr>
        <xdr:cNvPr id="39311" name="Line 15"/>
        <xdr:cNvSpPr>
          <a:spLocks noChangeShapeType="1"/>
        </xdr:cNvSpPr>
      </xdr:nvSpPr>
      <xdr:spPr bwMode="auto">
        <a:xfrm flipV="1">
          <a:off x="4867275" y="29803725"/>
          <a:ext cx="49530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381000</xdr:colOff>
      <xdr:row>94</xdr:row>
      <xdr:rowOff>95250</xdr:rowOff>
    </xdr:from>
    <xdr:to>
      <xdr:col>7</xdr:col>
      <xdr:colOff>381000</xdr:colOff>
      <xdr:row>99</xdr:row>
      <xdr:rowOff>28575</xdr:rowOff>
    </xdr:to>
    <xdr:sp macro="" textlink="">
      <xdr:nvSpPr>
        <xdr:cNvPr id="39312" name="Line 16"/>
        <xdr:cNvSpPr>
          <a:spLocks noChangeShapeType="1"/>
        </xdr:cNvSpPr>
      </xdr:nvSpPr>
      <xdr:spPr bwMode="auto">
        <a:xfrm flipV="1">
          <a:off x="5715000" y="29803725"/>
          <a:ext cx="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942975</xdr:colOff>
      <xdr:row>94</xdr:row>
      <xdr:rowOff>57150</xdr:rowOff>
    </xdr:from>
    <xdr:to>
      <xdr:col>7</xdr:col>
      <xdr:colOff>1000125</xdr:colOff>
      <xdr:row>99</xdr:row>
      <xdr:rowOff>66675</xdr:rowOff>
    </xdr:to>
    <xdr:sp macro="" textlink="">
      <xdr:nvSpPr>
        <xdr:cNvPr id="39313" name="Line 17"/>
        <xdr:cNvSpPr>
          <a:spLocks noChangeShapeType="1"/>
        </xdr:cNvSpPr>
      </xdr:nvSpPr>
      <xdr:spPr bwMode="auto">
        <a:xfrm flipH="1" flipV="1">
          <a:off x="6276975" y="29765625"/>
          <a:ext cx="571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171450</xdr:colOff>
      <xdr:row>95</xdr:row>
      <xdr:rowOff>76200</xdr:rowOff>
    </xdr:from>
    <xdr:to>
      <xdr:col>1</xdr:col>
      <xdr:colOff>342900</xdr:colOff>
      <xdr:row>98</xdr:row>
      <xdr:rowOff>57150</xdr:rowOff>
    </xdr:to>
    <xdr:sp macro="" textlink="">
      <xdr:nvSpPr>
        <xdr:cNvPr id="39314" name="Line 18"/>
        <xdr:cNvSpPr>
          <a:spLocks noChangeShapeType="1"/>
        </xdr:cNvSpPr>
      </xdr:nvSpPr>
      <xdr:spPr bwMode="auto">
        <a:xfrm flipV="1">
          <a:off x="171450" y="29946600"/>
          <a:ext cx="93345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6</xdr:col>
      <xdr:colOff>257175</xdr:colOff>
      <xdr:row>141</xdr:row>
      <xdr:rowOff>85725</xdr:rowOff>
    </xdr:to>
    <xdr:pic>
      <xdr:nvPicPr>
        <xdr:cNvPr id="39315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34994850"/>
          <a:ext cx="4829175" cy="2676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209550</xdr:colOff>
      <xdr:row>133</xdr:row>
      <xdr:rowOff>0</xdr:rowOff>
    </xdr:from>
    <xdr:to>
      <xdr:col>2</xdr:col>
      <xdr:colOff>638175</xdr:colOff>
      <xdr:row>138</xdr:row>
      <xdr:rowOff>114300</xdr:rowOff>
    </xdr:to>
    <xdr:sp macro="" textlink="">
      <xdr:nvSpPr>
        <xdr:cNvPr id="39316" name="Line 20"/>
        <xdr:cNvSpPr>
          <a:spLocks noChangeShapeType="1"/>
        </xdr:cNvSpPr>
      </xdr:nvSpPr>
      <xdr:spPr bwMode="auto">
        <a:xfrm flipH="1">
          <a:off x="971550" y="36290250"/>
          <a:ext cx="1190625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571500</xdr:colOff>
      <xdr:row>123</xdr:row>
      <xdr:rowOff>276225</xdr:rowOff>
    </xdr:from>
    <xdr:to>
      <xdr:col>10</xdr:col>
      <xdr:colOff>504825</xdr:colOff>
      <xdr:row>141</xdr:row>
      <xdr:rowOff>76200</xdr:rowOff>
    </xdr:to>
    <xdr:sp macro="" textlink="">
      <xdr:nvSpPr>
        <xdr:cNvPr id="38933" name="Text Box 21"/>
        <xdr:cNvSpPr txBox="1">
          <a:spLocks noChangeArrowheads="1"/>
        </xdr:cNvSpPr>
      </xdr:nvSpPr>
      <xdr:spPr bwMode="auto">
        <a:xfrm>
          <a:off x="5143500" y="34680525"/>
          <a:ext cx="3200400" cy="2981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cs typeface="Arial"/>
            </a:rPr>
            <a:t>AK-Teilnehmer zuletzt eintragen. Dann auf </a:t>
          </a:r>
          <a:r>
            <a:rPr lang="de-DE" sz="1400" b="1" i="0" u="sng" strike="noStrike">
              <a:solidFill>
                <a:srgbClr val="000000"/>
              </a:solidFill>
              <a:latin typeface="Arial"/>
              <a:cs typeface="Arial"/>
            </a:rPr>
            <a:t>keinen Fall mit Makro sortieren</a:t>
          </a:r>
          <a:r>
            <a:rPr lang="de-DE" sz="1400" b="0" i="0" strike="noStrike">
              <a:solidFill>
                <a:srgbClr val="000000"/>
              </a:solidFill>
              <a:latin typeface="Arial"/>
              <a:cs typeface="Arial"/>
            </a:rPr>
            <a:t>, sondern "von Hand", d.h. nur die beteiligten Mannschaften des Wettkampfes markieren und sortieren. Die a.K. Teilnehmer gegebenenfalls extra sortieren (wie oben).</a:t>
          </a:r>
        </a:p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cs typeface="Arial"/>
            </a:rPr>
            <a:t>Auf der Gesamtlistenansicht wird keine Sortierung mehr vorgenommen.</a:t>
          </a:r>
        </a:p>
      </xdr:txBody>
    </xdr:sp>
    <xdr:clientData/>
  </xdr:twoCellAnchor>
  <xdr:twoCellAnchor>
    <xdr:from>
      <xdr:col>1</xdr:col>
      <xdr:colOff>285750</xdr:colOff>
      <xdr:row>156</xdr:row>
      <xdr:rowOff>152400</xdr:rowOff>
    </xdr:from>
    <xdr:to>
      <xdr:col>1</xdr:col>
      <xdr:colOff>628650</xdr:colOff>
      <xdr:row>161</xdr:row>
      <xdr:rowOff>123825</xdr:rowOff>
    </xdr:to>
    <xdr:sp macro="" textlink="">
      <xdr:nvSpPr>
        <xdr:cNvPr id="39318" name="Line 22"/>
        <xdr:cNvSpPr>
          <a:spLocks noChangeShapeType="1"/>
        </xdr:cNvSpPr>
      </xdr:nvSpPr>
      <xdr:spPr bwMode="auto">
        <a:xfrm flipV="1">
          <a:off x="1047750" y="40166925"/>
          <a:ext cx="34290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0</xdr:colOff>
      <xdr:row>143</xdr:row>
      <xdr:rowOff>19050</xdr:rowOff>
    </xdr:from>
    <xdr:to>
      <xdr:col>10</xdr:col>
      <xdr:colOff>476250</xdr:colOff>
      <xdr:row>170</xdr:row>
      <xdr:rowOff>133350</xdr:rowOff>
    </xdr:to>
    <xdr:pic>
      <xdr:nvPicPr>
        <xdr:cNvPr id="3931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2982"/>
        <a:stretch>
          <a:fillRect/>
        </a:stretch>
      </xdr:blipFill>
      <xdr:spPr bwMode="auto">
        <a:xfrm>
          <a:off x="0" y="37928550"/>
          <a:ext cx="8315325" cy="448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156</xdr:row>
      <xdr:rowOff>57150</xdr:rowOff>
    </xdr:from>
    <xdr:to>
      <xdr:col>2</xdr:col>
      <xdr:colOff>171450</xdr:colOff>
      <xdr:row>163</xdr:row>
      <xdr:rowOff>76200</xdr:rowOff>
    </xdr:to>
    <xdr:sp macro="" textlink="">
      <xdr:nvSpPr>
        <xdr:cNvPr id="39320" name="Line 25"/>
        <xdr:cNvSpPr>
          <a:spLocks noChangeShapeType="1"/>
        </xdr:cNvSpPr>
      </xdr:nvSpPr>
      <xdr:spPr bwMode="auto">
        <a:xfrm flipV="1">
          <a:off x="762000" y="40071675"/>
          <a:ext cx="93345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1323975</xdr:colOff>
      <xdr:row>173</xdr:row>
      <xdr:rowOff>123825</xdr:rowOff>
    </xdr:from>
    <xdr:to>
      <xdr:col>10</xdr:col>
      <xdr:colOff>819150</xdr:colOff>
      <xdr:row>196</xdr:row>
      <xdr:rowOff>114300</xdr:rowOff>
    </xdr:to>
    <xdr:sp macro="" textlink="">
      <xdr:nvSpPr>
        <xdr:cNvPr id="38942" name="Text Box 30"/>
        <xdr:cNvSpPr txBox="1">
          <a:spLocks noChangeArrowheads="1"/>
        </xdr:cNvSpPr>
      </xdr:nvSpPr>
      <xdr:spPr bwMode="auto">
        <a:xfrm>
          <a:off x="6657975" y="43176825"/>
          <a:ext cx="2000250" cy="3714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400" b="0" i="0" strike="noStrike">
              <a:solidFill>
                <a:srgbClr val="000000"/>
              </a:solidFill>
              <a:latin typeface="Arial"/>
              <a:cs typeface="Arial"/>
            </a:rPr>
            <a:t>Zuerst die "Normalurkunden drucken", danach alle X löschen und nur bei den a.K.-Mannschaften ein X eintragen, mit den entsprechenden Makros oben rechts die a.K-Urkunden drucken.</a:t>
          </a:r>
        </a:p>
      </xdr:txBody>
    </xdr:sp>
    <xdr:clientData/>
  </xdr:twoCellAnchor>
  <xdr:twoCellAnchor editAs="oneCell">
    <xdr:from>
      <xdr:col>0</xdr:col>
      <xdr:colOff>95250</xdr:colOff>
      <xdr:row>0</xdr:row>
      <xdr:rowOff>457200</xdr:rowOff>
    </xdr:from>
    <xdr:to>
      <xdr:col>7</xdr:col>
      <xdr:colOff>742950</xdr:colOff>
      <xdr:row>1</xdr:row>
      <xdr:rowOff>3962400</xdr:rowOff>
    </xdr:to>
    <xdr:pic>
      <xdr:nvPicPr>
        <xdr:cNvPr id="39322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0" y="457200"/>
          <a:ext cx="5981700" cy="4095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47625</xdr:colOff>
      <xdr:row>2</xdr:row>
      <xdr:rowOff>114300</xdr:rowOff>
    </xdr:from>
    <xdr:to>
      <xdr:col>10</xdr:col>
      <xdr:colOff>47625</xdr:colOff>
      <xdr:row>19</xdr:row>
      <xdr:rowOff>142875</xdr:rowOff>
    </xdr:to>
    <xdr:pic>
      <xdr:nvPicPr>
        <xdr:cNvPr id="3932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b="16159"/>
        <a:stretch>
          <a:fillRect/>
        </a:stretch>
      </xdr:blipFill>
      <xdr:spPr bwMode="auto">
        <a:xfrm>
          <a:off x="1571625" y="4848225"/>
          <a:ext cx="6315075" cy="3409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173</xdr:row>
      <xdr:rowOff>28575</xdr:rowOff>
    </xdr:from>
    <xdr:to>
      <xdr:col>7</xdr:col>
      <xdr:colOff>1143000</xdr:colOff>
      <xdr:row>194</xdr:row>
      <xdr:rowOff>123825</xdr:rowOff>
    </xdr:to>
    <xdr:pic>
      <xdr:nvPicPr>
        <xdr:cNvPr id="3932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43081575"/>
          <a:ext cx="6410325" cy="3495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542925</xdr:colOff>
      <xdr:row>175</xdr:row>
      <xdr:rowOff>123825</xdr:rowOff>
    </xdr:from>
    <xdr:to>
      <xdr:col>6</xdr:col>
      <xdr:colOff>85725</xdr:colOff>
      <xdr:row>185</xdr:row>
      <xdr:rowOff>38100</xdr:rowOff>
    </xdr:to>
    <xdr:sp macro="" textlink="">
      <xdr:nvSpPr>
        <xdr:cNvPr id="39325" name="Line 35"/>
        <xdr:cNvSpPr>
          <a:spLocks noChangeShapeType="1"/>
        </xdr:cNvSpPr>
      </xdr:nvSpPr>
      <xdr:spPr bwMode="auto">
        <a:xfrm flipV="1">
          <a:off x="2066925" y="43500675"/>
          <a:ext cx="259080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177</xdr:row>
      <xdr:rowOff>114300</xdr:rowOff>
    </xdr:from>
    <xdr:to>
      <xdr:col>6</xdr:col>
      <xdr:colOff>152400</xdr:colOff>
      <xdr:row>186</xdr:row>
      <xdr:rowOff>114300</xdr:rowOff>
    </xdr:to>
    <xdr:sp macro="" textlink="">
      <xdr:nvSpPr>
        <xdr:cNvPr id="39326" name="Line 36"/>
        <xdr:cNvSpPr>
          <a:spLocks noChangeShapeType="1"/>
        </xdr:cNvSpPr>
      </xdr:nvSpPr>
      <xdr:spPr bwMode="auto">
        <a:xfrm flipV="1">
          <a:off x="2476500" y="43815000"/>
          <a:ext cx="224790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219075</xdr:colOff>
      <xdr:row>180</xdr:row>
      <xdr:rowOff>104775</xdr:rowOff>
    </xdr:from>
    <xdr:to>
      <xdr:col>6</xdr:col>
      <xdr:colOff>685800</xdr:colOff>
      <xdr:row>187</xdr:row>
      <xdr:rowOff>123825</xdr:rowOff>
    </xdr:to>
    <xdr:sp macro="" textlink="">
      <xdr:nvSpPr>
        <xdr:cNvPr id="39327" name="Line 37"/>
        <xdr:cNvSpPr>
          <a:spLocks noChangeShapeType="1"/>
        </xdr:cNvSpPr>
      </xdr:nvSpPr>
      <xdr:spPr bwMode="auto">
        <a:xfrm flipV="1">
          <a:off x="3267075" y="44291250"/>
          <a:ext cx="1990725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amp;S\AppData\Local\Microsoft\Windows\Temporary%20Internet%20Files\Content.IE5\486KNBFX\Pfalzm2004\Turnwettkampf_Einzel_Blan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&amp;S\AppData\Local\Microsoft\Windows\Temporary%20Internet%20Files\Content.IE5\486KNBFX\Pfalzm2004\Turnwettkampf_Einzel_Pfalz%2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K 1"/>
      <sheetName val="WK 2"/>
      <sheetName val="WK 3"/>
      <sheetName val="WK 4"/>
      <sheetName val="WK 5"/>
      <sheetName val="WK 6"/>
      <sheetName val="WK 7"/>
      <sheetName val="WK 8"/>
      <sheetName val="WK 9"/>
      <sheetName val="WK 10"/>
      <sheetName val="WK 11"/>
      <sheetName val="WK 12"/>
      <sheetName val="WK 13"/>
      <sheetName val="WK 14"/>
      <sheetName val="WK 15"/>
      <sheetName val="WK 16"/>
      <sheetName val="WK 17"/>
      <sheetName val="WK 20"/>
      <sheetName val="WK 21"/>
      <sheetName val="WK 22"/>
      <sheetName val="WK 23"/>
      <sheetName val="WK 24"/>
      <sheetName val="WK 25"/>
      <sheetName val="WK 26"/>
      <sheetName val="WK 27"/>
      <sheetName val="WKxx"/>
      <sheetName val="Urkunde"/>
      <sheetName val="Gesamtliste"/>
      <sheetName val="Konfig"/>
      <sheetName val="Beschreibung"/>
      <sheetName val="Makro"/>
      <sheetName val="TN-Verein"/>
      <sheetName val="TN Meldung"/>
      <sheetName val="Nachmeldungen"/>
      <sheetName val="Meldeg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  <row r="8">
          <cell r="K8" t="str">
            <v/>
          </cell>
        </row>
        <row r="9">
          <cell r="K9" t="str">
            <v/>
          </cell>
        </row>
        <row r="10">
          <cell r="K10" t="str">
            <v/>
          </cell>
        </row>
        <row r="11">
          <cell r="K11" t="str">
            <v/>
          </cell>
        </row>
        <row r="12">
          <cell r="K12" t="str">
            <v/>
          </cell>
        </row>
        <row r="13">
          <cell r="K13" t="str">
            <v/>
          </cell>
        </row>
        <row r="14">
          <cell r="K14" t="str">
            <v/>
          </cell>
        </row>
        <row r="15">
          <cell r="K15" t="str">
            <v/>
          </cell>
        </row>
        <row r="16">
          <cell r="K16" t="str">
            <v/>
          </cell>
        </row>
        <row r="17">
          <cell r="K17" t="str">
            <v/>
          </cell>
        </row>
        <row r="18">
          <cell r="K18" t="str">
            <v/>
          </cell>
        </row>
        <row r="19">
          <cell r="K19" t="str">
            <v/>
          </cell>
        </row>
        <row r="20">
          <cell r="K20" t="str">
            <v/>
          </cell>
        </row>
        <row r="21">
          <cell r="K21" t="str">
            <v/>
          </cell>
        </row>
        <row r="22">
          <cell r="K22" t="str">
            <v/>
          </cell>
        </row>
        <row r="23">
          <cell r="K23" t="str">
            <v/>
          </cell>
        </row>
        <row r="24">
          <cell r="K24" t="str">
            <v/>
          </cell>
        </row>
      </sheetData>
      <sheetData sheetId="11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</sheetData>
      <sheetData sheetId="12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  <row r="8">
          <cell r="K8" t="str">
            <v/>
          </cell>
        </row>
        <row r="9">
          <cell r="K9" t="str">
            <v/>
          </cell>
        </row>
        <row r="10">
          <cell r="K10" t="str">
            <v/>
          </cell>
        </row>
        <row r="11">
          <cell r="K11" t="str">
            <v/>
          </cell>
        </row>
        <row r="12">
          <cell r="B12" t="str">
            <v xml:space="preserve"> </v>
          </cell>
          <cell r="C12" t="str">
            <v xml:space="preserve"> </v>
          </cell>
          <cell r="D12" t="str">
            <v xml:space="preserve"> </v>
          </cell>
          <cell r="K12" t="str">
            <v/>
          </cell>
        </row>
      </sheetData>
      <sheetData sheetId="13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  <row r="8">
          <cell r="K8" t="str">
            <v/>
          </cell>
        </row>
        <row r="9">
          <cell r="K9" t="str">
            <v/>
          </cell>
        </row>
        <row r="10">
          <cell r="K10" t="str">
            <v/>
          </cell>
        </row>
        <row r="11">
          <cell r="K11" t="str">
            <v/>
          </cell>
        </row>
        <row r="12">
          <cell r="K12" t="str">
            <v/>
          </cell>
        </row>
        <row r="13">
          <cell r="K13" t="str">
            <v/>
          </cell>
        </row>
        <row r="14">
          <cell r="K14" t="str">
            <v/>
          </cell>
        </row>
        <row r="15">
          <cell r="K15" t="str">
            <v/>
          </cell>
        </row>
        <row r="16">
          <cell r="K16" t="str">
            <v/>
          </cell>
        </row>
        <row r="17">
          <cell r="K17" t="str">
            <v/>
          </cell>
        </row>
        <row r="18">
          <cell r="K18" t="str">
            <v/>
          </cell>
        </row>
        <row r="19">
          <cell r="K19" t="str">
            <v/>
          </cell>
        </row>
      </sheetData>
      <sheetData sheetId="14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  <row r="8">
          <cell r="K8" t="str">
            <v/>
          </cell>
        </row>
        <row r="9">
          <cell r="K9" t="str">
            <v/>
          </cell>
        </row>
        <row r="10">
          <cell r="K10" t="str">
            <v/>
          </cell>
        </row>
        <row r="11">
          <cell r="K11" t="str">
            <v/>
          </cell>
        </row>
        <row r="12">
          <cell r="K12" t="str">
            <v/>
          </cell>
        </row>
        <row r="13">
          <cell r="K13" t="str">
            <v/>
          </cell>
        </row>
        <row r="14">
          <cell r="K14" t="str">
            <v/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K 1"/>
      <sheetName val="WK 2"/>
      <sheetName val="WK 3"/>
      <sheetName val="WK 4"/>
      <sheetName val="WK 5"/>
      <sheetName val="WK 6"/>
      <sheetName val="WK 7"/>
      <sheetName val="WK 8"/>
      <sheetName val="WK 9"/>
      <sheetName val="WK 10"/>
      <sheetName val="WK 11"/>
      <sheetName val="WK 12"/>
      <sheetName val="WK 13"/>
      <sheetName val="WK 14"/>
      <sheetName val="WK 15"/>
      <sheetName val="WK 16"/>
      <sheetName val="WK 17"/>
      <sheetName val="WK 20"/>
      <sheetName val="WK 21"/>
      <sheetName val="WK 22"/>
      <sheetName val="WK 23"/>
      <sheetName val="WK 24"/>
      <sheetName val="WK 25"/>
      <sheetName val="WK 26"/>
      <sheetName val="WK 27"/>
      <sheetName val="WKxx"/>
      <sheetName val="Urkunde"/>
      <sheetName val="Gesamtliste"/>
      <sheetName val="Konfig"/>
      <sheetName val="Beschreibung"/>
      <sheetName val="Makro"/>
      <sheetName val="TN Meldung"/>
      <sheetName val="Nachmeldungen"/>
      <sheetName val="Meldege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Name</v>
          </cell>
          <cell r="C5" t="str">
            <v>Jg</v>
          </cell>
          <cell r="D5" t="str">
            <v>Verein</v>
          </cell>
          <cell r="E5" t="str">
            <v>Boden</v>
          </cell>
          <cell r="F5" t="str">
            <v>PPf</v>
          </cell>
          <cell r="G5" t="str">
            <v>Ringe</v>
          </cell>
          <cell r="H5" t="str">
            <v>Sprung</v>
          </cell>
          <cell r="I5" t="str">
            <v>Barren</v>
          </cell>
          <cell r="J5" t="str">
            <v>Reck</v>
          </cell>
          <cell r="K5" t="str">
            <v>Gesamt</v>
          </cell>
        </row>
        <row r="6">
          <cell r="K6" t="str">
            <v/>
          </cell>
        </row>
        <row r="7">
          <cell r="K7" t="str">
            <v/>
          </cell>
        </row>
        <row r="8">
          <cell r="K8" t="str">
            <v/>
          </cell>
        </row>
        <row r="9">
          <cell r="K9" t="str">
            <v/>
          </cell>
        </row>
        <row r="10">
          <cell r="K10" t="str">
            <v/>
          </cell>
        </row>
        <row r="11">
          <cell r="K11" t="str">
            <v/>
          </cell>
        </row>
        <row r="12">
          <cell r="K12" t="str">
            <v/>
          </cell>
        </row>
        <row r="13">
          <cell r="K13" t="str">
            <v/>
          </cell>
        </row>
        <row r="14">
          <cell r="K14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25">
    <tabColor indexed="33"/>
    <pageSetUpPr fitToPage="1"/>
  </sheetPr>
  <dimension ref="A1:P34"/>
  <sheetViews>
    <sheetView view="pageBreakPreview" zoomScaleNormal="100" workbookViewId="0">
      <selection activeCell="A3" sqref="A3:M14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Konfig!A2</f>
        <v>WK1</v>
      </c>
      <c r="B3" s="13" t="str">
        <f>Konfig!B2</f>
        <v>AK 18-29 (Jg. 93-82) P7-P10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77</v>
      </c>
      <c r="C6" s="69" t="s">
        <v>62</v>
      </c>
      <c r="D6" s="64" t="s">
        <v>73</v>
      </c>
      <c r="E6" s="63">
        <v>9</v>
      </c>
      <c r="F6" s="63">
        <v>18</v>
      </c>
      <c r="G6" s="63">
        <v>8</v>
      </c>
      <c r="H6" s="63">
        <v>17.2</v>
      </c>
      <c r="I6" s="63">
        <v>8</v>
      </c>
      <c r="J6" s="63">
        <v>16.649999999999999</v>
      </c>
      <c r="K6" s="63">
        <v>7.5</v>
      </c>
      <c r="L6" s="63">
        <v>16.3</v>
      </c>
      <c r="M6" s="18">
        <f t="shared" ref="M6:M14" si="0">IF(COUNT(F6:L6)=0,"",SUM(F6+H6+J6+L6))</f>
        <v>68.150000000000006</v>
      </c>
      <c r="N6" s="24"/>
      <c r="O6" s="8">
        <v>2</v>
      </c>
      <c r="P6" s="8">
        <v>1</v>
      </c>
    </row>
    <row r="7" spans="1:16" s="7" customFormat="1">
      <c r="A7" s="19">
        <f t="shared" ref="A7:A33" si="1">IF(M7=M6,A6,P7)</f>
        <v>2</v>
      </c>
      <c r="B7" s="68" t="s">
        <v>74</v>
      </c>
      <c r="C7" s="69" t="s">
        <v>62</v>
      </c>
      <c r="D7" s="64" t="s">
        <v>71</v>
      </c>
      <c r="E7" s="67">
        <v>9</v>
      </c>
      <c r="F7" s="67">
        <v>17.55</v>
      </c>
      <c r="G7" s="67">
        <v>8</v>
      </c>
      <c r="H7" s="67">
        <v>16.350000000000001</v>
      </c>
      <c r="I7" s="67">
        <v>8</v>
      </c>
      <c r="J7" s="67">
        <v>16.350000000000001</v>
      </c>
      <c r="K7" s="67">
        <v>9</v>
      </c>
      <c r="L7" s="67">
        <v>17.05</v>
      </c>
      <c r="M7" s="18">
        <f t="shared" si="0"/>
        <v>67.300000000000011</v>
      </c>
      <c r="N7" s="24"/>
      <c r="O7" s="8">
        <v>8</v>
      </c>
      <c r="P7" s="2">
        <f t="shared" ref="P7:P33" si="2">IF(O7="","",P6+1)</f>
        <v>2</v>
      </c>
    </row>
    <row r="8" spans="1:16" s="7" customFormat="1">
      <c r="A8" s="19">
        <f t="shared" si="1"/>
        <v>3</v>
      </c>
      <c r="B8" s="68" t="s">
        <v>75</v>
      </c>
      <c r="C8" s="69" t="s">
        <v>76</v>
      </c>
      <c r="D8" s="64" t="s">
        <v>71</v>
      </c>
      <c r="E8" s="63">
        <v>9</v>
      </c>
      <c r="F8" s="63">
        <v>17.399999999999999</v>
      </c>
      <c r="G8" s="63">
        <v>9</v>
      </c>
      <c r="H8" s="63">
        <v>16.45</v>
      </c>
      <c r="I8" s="63">
        <v>9</v>
      </c>
      <c r="J8" s="63">
        <v>17.2</v>
      </c>
      <c r="K8" s="63">
        <v>10</v>
      </c>
      <c r="L8" s="63">
        <v>15.5</v>
      </c>
      <c r="M8" s="18">
        <f t="shared" si="0"/>
        <v>66.55</v>
      </c>
      <c r="N8" s="24"/>
      <c r="O8" s="8">
        <v>5</v>
      </c>
      <c r="P8" s="2">
        <f t="shared" si="2"/>
        <v>3</v>
      </c>
    </row>
    <row r="9" spans="1:16" s="7" customFormat="1">
      <c r="A9" s="19">
        <f t="shared" si="1"/>
        <v>4</v>
      </c>
      <c r="B9" s="65" t="s">
        <v>68</v>
      </c>
      <c r="C9" s="66" t="s">
        <v>62</v>
      </c>
      <c r="D9" s="65" t="s">
        <v>66</v>
      </c>
      <c r="E9" s="67">
        <v>9</v>
      </c>
      <c r="F9" s="67">
        <v>16.8</v>
      </c>
      <c r="G9" s="67">
        <v>9</v>
      </c>
      <c r="H9" s="67">
        <v>15.85</v>
      </c>
      <c r="I9" s="67">
        <v>7.5</v>
      </c>
      <c r="J9" s="67">
        <v>15.95</v>
      </c>
      <c r="K9" s="67">
        <v>9</v>
      </c>
      <c r="L9" s="67">
        <v>17.45</v>
      </c>
      <c r="M9" s="18">
        <f t="shared" si="0"/>
        <v>66.05</v>
      </c>
      <c r="N9" s="24"/>
      <c r="O9" s="8">
        <v>7</v>
      </c>
      <c r="P9" s="2">
        <f t="shared" si="2"/>
        <v>4</v>
      </c>
    </row>
    <row r="10" spans="1:16" s="7" customFormat="1">
      <c r="A10" s="19">
        <f t="shared" si="1"/>
        <v>5</v>
      </c>
      <c r="B10" s="68" t="s">
        <v>72</v>
      </c>
      <c r="C10" s="69" t="s">
        <v>62</v>
      </c>
      <c r="D10" s="64" t="s">
        <v>73</v>
      </c>
      <c r="E10" s="63">
        <v>9</v>
      </c>
      <c r="F10" s="63">
        <v>16.649999999999999</v>
      </c>
      <c r="G10" s="63">
        <v>8</v>
      </c>
      <c r="H10" s="63">
        <v>16.149999999999999</v>
      </c>
      <c r="I10" s="63">
        <v>8</v>
      </c>
      <c r="J10" s="63">
        <v>16.399999999999999</v>
      </c>
      <c r="K10" s="63">
        <v>7.5</v>
      </c>
      <c r="L10" s="63">
        <v>14.3</v>
      </c>
      <c r="M10" s="18">
        <f t="shared" si="0"/>
        <v>63.5</v>
      </c>
      <c r="N10" s="24"/>
      <c r="O10" s="8">
        <v>1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69</v>
      </c>
      <c r="C11" s="69" t="s">
        <v>70</v>
      </c>
      <c r="D11" s="64" t="s">
        <v>71</v>
      </c>
      <c r="E11" s="63">
        <v>7</v>
      </c>
      <c r="F11" s="63">
        <v>15.3</v>
      </c>
      <c r="G11" s="63">
        <v>8</v>
      </c>
      <c r="H11" s="63">
        <v>15.9</v>
      </c>
      <c r="I11" s="63">
        <v>8</v>
      </c>
      <c r="J11" s="63">
        <v>16</v>
      </c>
      <c r="K11" s="63">
        <v>8</v>
      </c>
      <c r="L11" s="63">
        <v>16.2</v>
      </c>
      <c r="M11" s="18">
        <f t="shared" si="0"/>
        <v>63.400000000000006</v>
      </c>
      <c r="N11" s="24"/>
      <c r="O11" s="8">
        <v>6</v>
      </c>
      <c r="P11" s="2">
        <f t="shared" si="2"/>
        <v>6</v>
      </c>
    </row>
    <row r="12" spans="1:16" s="7" customFormat="1">
      <c r="A12" s="19">
        <f t="shared" si="1"/>
        <v>7</v>
      </c>
      <c r="B12" s="64" t="s">
        <v>64</v>
      </c>
      <c r="C12" s="70" t="s">
        <v>65</v>
      </c>
      <c r="D12" s="64" t="s">
        <v>66</v>
      </c>
      <c r="E12" s="63">
        <v>7</v>
      </c>
      <c r="F12" s="63">
        <v>14.95</v>
      </c>
      <c r="G12" s="63">
        <v>8</v>
      </c>
      <c r="H12" s="63">
        <v>14.9</v>
      </c>
      <c r="I12" s="63">
        <v>8</v>
      </c>
      <c r="J12" s="63">
        <v>14.75</v>
      </c>
      <c r="K12" s="63">
        <v>8</v>
      </c>
      <c r="L12" s="63">
        <v>14.2</v>
      </c>
      <c r="M12" s="18">
        <f t="shared" si="0"/>
        <v>58.8</v>
      </c>
      <c r="N12" s="24"/>
      <c r="O12" s="8">
        <v>3</v>
      </c>
      <c r="P12" s="2">
        <f t="shared" si="2"/>
        <v>7</v>
      </c>
    </row>
    <row r="13" spans="1:16" s="7" customFormat="1">
      <c r="A13" s="19">
        <f t="shared" si="1"/>
        <v>8</v>
      </c>
      <c r="B13" s="65" t="s">
        <v>67</v>
      </c>
      <c r="C13" s="66" t="s">
        <v>62</v>
      </c>
      <c r="D13" s="65" t="s">
        <v>90</v>
      </c>
      <c r="E13" s="63">
        <v>7</v>
      </c>
      <c r="F13" s="63">
        <v>14.2</v>
      </c>
      <c r="G13" s="63">
        <v>7</v>
      </c>
      <c r="H13" s="63">
        <v>13.4</v>
      </c>
      <c r="I13" s="63">
        <v>8</v>
      </c>
      <c r="J13" s="63">
        <v>14.55</v>
      </c>
      <c r="K13" s="63">
        <v>8</v>
      </c>
      <c r="L13" s="63">
        <v>15.25</v>
      </c>
      <c r="M13" s="18">
        <f t="shared" si="0"/>
        <v>57.400000000000006</v>
      </c>
      <c r="N13" s="24"/>
      <c r="O13" s="8">
        <v>4</v>
      </c>
      <c r="P13" s="2">
        <f t="shared" si="2"/>
        <v>8</v>
      </c>
    </row>
    <row r="14" spans="1:16" s="7" customFormat="1">
      <c r="A14" s="19">
        <f t="shared" si="1"/>
        <v>9</v>
      </c>
      <c r="B14" s="61" t="s">
        <v>61</v>
      </c>
      <c r="C14" s="75" t="s">
        <v>62</v>
      </c>
      <c r="D14" s="61" t="s">
        <v>63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18">
        <f t="shared" si="0"/>
        <v>0</v>
      </c>
      <c r="N14" s="24"/>
      <c r="O14" s="8">
        <v>9</v>
      </c>
      <c r="P14" s="2">
        <f t="shared" si="2"/>
        <v>9</v>
      </c>
    </row>
    <row r="15" spans="1:16">
      <c r="A15" s="19">
        <f t="shared" si="1"/>
        <v>10</v>
      </c>
      <c r="B15" s="68"/>
      <c r="C15" s="69"/>
      <c r="D15" s="64"/>
      <c r="E15" s="63"/>
      <c r="F15" s="63"/>
      <c r="G15" s="63"/>
      <c r="H15" s="63"/>
      <c r="I15" s="63"/>
      <c r="J15" s="63"/>
      <c r="K15" s="63"/>
      <c r="L15" s="63"/>
      <c r="M15" s="18" t="str">
        <f t="shared" ref="M15:M33" si="3">IF(COUNT(F15:L15)=0,"",SUM(F15+H15+J15+L15))</f>
        <v/>
      </c>
      <c r="N15" s="25" t="s">
        <v>4</v>
      </c>
      <c r="O15" s="8">
        <v>10</v>
      </c>
      <c r="P15" s="2">
        <f t="shared" si="2"/>
        <v>10</v>
      </c>
    </row>
    <row r="16" spans="1:16" s="7" customFormat="1">
      <c r="A16" s="19">
        <f t="shared" si="1"/>
        <v>10</v>
      </c>
      <c r="B16" s="64"/>
      <c r="C16" s="70"/>
      <c r="D16" s="64"/>
      <c r="E16" s="63"/>
      <c r="F16" s="63"/>
      <c r="G16" s="63"/>
      <c r="H16" s="63"/>
      <c r="I16" s="63"/>
      <c r="J16" s="63"/>
      <c r="K16" s="63"/>
      <c r="L16" s="63"/>
      <c r="M16" s="18" t="str">
        <f t="shared" si="3"/>
        <v/>
      </c>
      <c r="N16" s="25"/>
      <c r="O16" s="8">
        <v>11</v>
      </c>
      <c r="P16" s="2">
        <f t="shared" si="2"/>
        <v>11</v>
      </c>
    </row>
    <row r="17" spans="1:16" s="7" customFormat="1">
      <c r="A17" s="19">
        <f t="shared" si="1"/>
        <v>10</v>
      </c>
      <c r="B17" s="65"/>
      <c r="C17" s="66"/>
      <c r="D17" s="65"/>
      <c r="E17" s="67"/>
      <c r="F17" s="67"/>
      <c r="G17" s="67"/>
      <c r="H17" s="67"/>
      <c r="I17" s="67"/>
      <c r="J17" s="67"/>
      <c r="K17" s="67"/>
      <c r="L17" s="67"/>
      <c r="M17" s="18" t="str">
        <f t="shared" si="3"/>
        <v/>
      </c>
      <c r="N17" s="24"/>
      <c r="O17" s="8">
        <v>12</v>
      </c>
      <c r="P17" s="2">
        <f t="shared" si="2"/>
        <v>12</v>
      </c>
    </row>
    <row r="18" spans="1:16" s="7" customFormat="1">
      <c r="A18" s="19">
        <f t="shared" si="1"/>
        <v>10</v>
      </c>
      <c r="B18" s="65"/>
      <c r="C18" s="66"/>
      <c r="D18" s="65"/>
      <c r="E18" s="67"/>
      <c r="F18" s="67"/>
      <c r="G18" s="67"/>
      <c r="H18" s="67"/>
      <c r="I18" s="67"/>
      <c r="J18" s="67"/>
      <c r="K18" s="67"/>
      <c r="L18" s="67"/>
      <c r="M18" s="18" t="str">
        <f t="shared" si="3"/>
        <v/>
      </c>
      <c r="N18" s="24"/>
      <c r="O18" s="8">
        <v>13</v>
      </c>
      <c r="P18" s="2">
        <f t="shared" si="2"/>
        <v>13</v>
      </c>
    </row>
    <row r="19" spans="1:16" s="7" customFormat="1">
      <c r="A19" s="19">
        <f t="shared" si="1"/>
        <v>10</v>
      </c>
      <c r="B19" s="65"/>
      <c r="C19" s="66"/>
      <c r="D19" s="65"/>
      <c r="E19" s="63"/>
      <c r="F19" s="63"/>
      <c r="G19" s="63"/>
      <c r="H19" s="63"/>
      <c r="I19" s="63"/>
      <c r="J19" s="63"/>
      <c r="K19" s="63"/>
      <c r="L19" s="63"/>
      <c r="M19" s="18" t="str">
        <f t="shared" si="3"/>
        <v/>
      </c>
      <c r="N19" s="24"/>
      <c r="O19" s="8">
        <v>14</v>
      </c>
      <c r="P19" s="2">
        <f t="shared" si="2"/>
        <v>14</v>
      </c>
    </row>
    <row r="20" spans="1:16" s="7" customFormat="1">
      <c r="A20" s="19">
        <f t="shared" si="1"/>
        <v>10</v>
      </c>
      <c r="B20" s="68"/>
      <c r="C20" s="69"/>
      <c r="D20" s="64"/>
      <c r="E20" s="63"/>
      <c r="F20" s="63"/>
      <c r="G20" s="63"/>
      <c r="H20" s="63"/>
      <c r="I20" s="63"/>
      <c r="J20" s="63"/>
      <c r="K20" s="63"/>
      <c r="L20" s="63"/>
      <c r="M20" s="18" t="str">
        <f t="shared" si="3"/>
        <v/>
      </c>
      <c r="N20" s="24"/>
      <c r="O20" s="8">
        <v>15</v>
      </c>
      <c r="P20" s="2">
        <f t="shared" si="2"/>
        <v>15</v>
      </c>
    </row>
    <row r="21" spans="1:16" s="7" customFormat="1">
      <c r="A21" s="19">
        <f t="shared" si="1"/>
        <v>10</v>
      </c>
      <c r="B21" s="68"/>
      <c r="C21" s="69"/>
      <c r="D21" s="64"/>
      <c r="E21" s="63"/>
      <c r="F21" s="63"/>
      <c r="G21" s="63"/>
      <c r="H21" s="63"/>
      <c r="I21" s="63"/>
      <c r="J21" s="63"/>
      <c r="K21" s="63"/>
      <c r="L21" s="63"/>
      <c r="M21" s="18" t="str">
        <f t="shared" si="3"/>
        <v/>
      </c>
      <c r="N21" s="24"/>
      <c r="O21" s="8">
        <v>16</v>
      </c>
      <c r="P21" s="2">
        <f t="shared" si="2"/>
        <v>16</v>
      </c>
    </row>
    <row r="22" spans="1:16" s="7" customFormat="1">
      <c r="A22" s="19">
        <f t="shared" si="1"/>
        <v>10</v>
      </c>
      <c r="B22" s="68"/>
      <c r="C22" s="69"/>
      <c r="D22" s="64"/>
      <c r="E22" s="63"/>
      <c r="F22" s="63"/>
      <c r="G22" s="63"/>
      <c r="H22" s="63"/>
      <c r="I22" s="63"/>
      <c r="J22" s="63"/>
      <c r="K22" s="63"/>
      <c r="L22" s="63"/>
      <c r="M22" s="18" t="str">
        <f t="shared" si="3"/>
        <v/>
      </c>
      <c r="N22" s="24"/>
      <c r="O22" s="8">
        <v>17</v>
      </c>
      <c r="P22" s="2">
        <f t="shared" si="2"/>
        <v>17</v>
      </c>
    </row>
    <row r="23" spans="1:16" s="7" customFormat="1">
      <c r="A23" s="19">
        <f t="shared" si="1"/>
        <v>10</v>
      </c>
      <c r="B23" s="68"/>
      <c r="C23" s="69"/>
      <c r="D23" s="64"/>
      <c r="E23" s="63"/>
      <c r="F23" s="63"/>
      <c r="G23" s="63"/>
      <c r="H23" s="63"/>
      <c r="I23" s="63"/>
      <c r="J23" s="63"/>
      <c r="K23" s="63"/>
      <c r="L23" s="63"/>
      <c r="M23" s="18" t="str">
        <f t="shared" si="3"/>
        <v/>
      </c>
      <c r="N23" s="24"/>
      <c r="O23" s="8">
        <v>18</v>
      </c>
      <c r="P23" s="2">
        <f t="shared" si="2"/>
        <v>18</v>
      </c>
    </row>
    <row r="24" spans="1:16">
      <c r="A24" s="19">
        <f t="shared" si="1"/>
        <v>10</v>
      </c>
      <c r="B24" s="68"/>
      <c r="C24" s="69"/>
      <c r="D24" s="64"/>
      <c r="E24" s="63"/>
      <c r="F24" s="63"/>
      <c r="G24" s="63"/>
      <c r="H24" s="63"/>
      <c r="I24" s="63"/>
      <c r="J24" s="63"/>
      <c r="K24" s="63"/>
      <c r="L24" s="63"/>
      <c r="M24" s="18" t="str">
        <f t="shared" si="3"/>
        <v/>
      </c>
      <c r="N24" s="25"/>
      <c r="O24" s="8">
        <v>19</v>
      </c>
      <c r="P24" s="2">
        <f t="shared" si="2"/>
        <v>19</v>
      </c>
    </row>
    <row r="25" spans="1:16" s="7" customFormat="1">
      <c r="A25" s="19">
        <f t="shared" si="1"/>
        <v>10</v>
      </c>
      <c r="B25" s="64"/>
      <c r="C25" s="70"/>
      <c r="D25" s="64"/>
      <c r="E25" s="63"/>
      <c r="F25" s="63"/>
      <c r="G25" s="63"/>
      <c r="H25" s="63"/>
      <c r="I25" s="63"/>
      <c r="J25" s="63"/>
      <c r="K25" s="63"/>
      <c r="L25" s="63"/>
      <c r="M25" s="18" t="str">
        <f t="shared" si="3"/>
        <v/>
      </c>
      <c r="N25" s="25"/>
      <c r="O25" s="8">
        <v>20</v>
      </c>
      <c r="P25" s="2">
        <f t="shared" si="2"/>
        <v>20</v>
      </c>
    </row>
    <row r="26" spans="1:16" s="7" customFormat="1">
      <c r="A26" s="19">
        <f t="shared" si="1"/>
        <v>10</v>
      </c>
      <c r="B26" s="65"/>
      <c r="C26" s="66"/>
      <c r="D26" s="65"/>
      <c r="E26" s="67"/>
      <c r="F26" s="67"/>
      <c r="G26" s="67"/>
      <c r="H26" s="67"/>
      <c r="I26" s="67"/>
      <c r="J26" s="67"/>
      <c r="K26" s="67"/>
      <c r="L26" s="67"/>
      <c r="M26" s="18" t="str">
        <f t="shared" si="3"/>
        <v/>
      </c>
      <c r="N26" s="24"/>
      <c r="O26" s="8">
        <v>21</v>
      </c>
      <c r="P26" s="2">
        <f t="shared" si="2"/>
        <v>21</v>
      </c>
    </row>
    <row r="27" spans="1:16" s="7" customFormat="1">
      <c r="A27" s="19">
        <f t="shared" si="1"/>
        <v>10</v>
      </c>
      <c r="B27" s="65"/>
      <c r="C27" s="66"/>
      <c r="D27" s="65"/>
      <c r="E27" s="67"/>
      <c r="F27" s="67"/>
      <c r="G27" s="67"/>
      <c r="H27" s="67"/>
      <c r="I27" s="67"/>
      <c r="J27" s="67"/>
      <c r="K27" s="67"/>
      <c r="L27" s="67"/>
      <c r="M27" s="18" t="str">
        <f t="shared" si="3"/>
        <v/>
      </c>
      <c r="N27" s="24"/>
      <c r="O27" s="8">
        <v>22</v>
      </c>
      <c r="P27" s="2">
        <f t="shared" si="2"/>
        <v>22</v>
      </c>
    </row>
    <row r="28" spans="1:16" s="7" customFormat="1">
      <c r="A28" s="19">
        <f t="shared" si="1"/>
        <v>10</v>
      </c>
      <c r="B28" s="68"/>
      <c r="C28" s="69"/>
      <c r="D28" s="64"/>
      <c r="E28" s="63"/>
      <c r="F28" s="63"/>
      <c r="G28" s="63"/>
      <c r="H28" s="63"/>
      <c r="I28" s="63"/>
      <c r="J28" s="63"/>
      <c r="K28" s="63"/>
      <c r="L28" s="63"/>
      <c r="M28" s="18" t="str">
        <f t="shared" si="3"/>
        <v/>
      </c>
      <c r="N28" s="24"/>
      <c r="O28" s="8">
        <v>23</v>
      </c>
      <c r="P28" s="2">
        <f t="shared" si="2"/>
        <v>23</v>
      </c>
    </row>
    <row r="29" spans="1:16" s="7" customFormat="1">
      <c r="A29" s="19">
        <f t="shared" si="1"/>
        <v>10</v>
      </c>
      <c r="B29" s="68"/>
      <c r="C29" s="69"/>
      <c r="D29" s="64"/>
      <c r="E29" s="63"/>
      <c r="F29" s="63"/>
      <c r="G29" s="63"/>
      <c r="H29" s="63"/>
      <c r="I29" s="63"/>
      <c r="J29" s="63"/>
      <c r="K29" s="63"/>
      <c r="L29" s="63"/>
      <c r="M29" s="18" t="str">
        <f t="shared" si="3"/>
        <v/>
      </c>
      <c r="N29" s="24"/>
      <c r="O29" s="8">
        <v>24</v>
      </c>
      <c r="P29" s="2">
        <f t="shared" si="2"/>
        <v>24</v>
      </c>
    </row>
    <row r="30" spans="1:16" s="7" customFormat="1">
      <c r="A30" s="19">
        <f t="shared" si="1"/>
        <v>10</v>
      </c>
      <c r="B30" s="68"/>
      <c r="C30" s="69"/>
      <c r="D30" s="64"/>
      <c r="E30" s="63"/>
      <c r="F30" s="63"/>
      <c r="G30" s="63"/>
      <c r="H30" s="63"/>
      <c r="I30" s="63"/>
      <c r="J30" s="63"/>
      <c r="K30" s="63"/>
      <c r="L30" s="63"/>
      <c r="M30" s="18" t="str">
        <f t="shared" si="3"/>
        <v/>
      </c>
      <c r="N30" s="24"/>
      <c r="O30" s="8">
        <v>25</v>
      </c>
      <c r="P30" s="2">
        <f t="shared" si="2"/>
        <v>25</v>
      </c>
    </row>
    <row r="31" spans="1:16" s="7" customFormat="1">
      <c r="A31" s="19">
        <f t="shared" si="1"/>
        <v>10</v>
      </c>
      <c r="B31" s="68"/>
      <c r="C31" s="69"/>
      <c r="D31" s="64"/>
      <c r="E31" s="63"/>
      <c r="F31" s="63"/>
      <c r="G31" s="63"/>
      <c r="H31" s="63"/>
      <c r="I31" s="63"/>
      <c r="J31" s="63"/>
      <c r="K31" s="63"/>
      <c r="L31" s="63"/>
      <c r="M31" s="18" t="str">
        <f t="shared" si="3"/>
        <v/>
      </c>
      <c r="N31" s="24"/>
      <c r="O31" s="8">
        <v>26</v>
      </c>
      <c r="P31" s="2">
        <f t="shared" si="2"/>
        <v>26</v>
      </c>
    </row>
    <row r="32" spans="1:16" s="7" customFormat="1">
      <c r="A32" s="19">
        <f t="shared" si="1"/>
        <v>10</v>
      </c>
      <c r="B32" s="68"/>
      <c r="C32" s="69"/>
      <c r="D32" s="64"/>
      <c r="E32" s="63"/>
      <c r="F32" s="63"/>
      <c r="G32" s="63"/>
      <c r="H32" s="63"/>
      <c r="I32" s="63"/>
      <c r="J32" s="63"/>
      <c r="K32" s="63"/>
      <c r="L32" s="63"/>
      <c r="M32" s="18" t="str">
        <f t="shared" si="3"/>
        <v/>
      </c>
      <c r="N32" s="24"/>
      <c r="O32" s="8">
        <v>27</v>
      </c>
      <c r="P32" s="2">
        <f t="shared" si="2"/>
        <v>27</v>
      </c>
    </row>
    <row r="33" spans="1:16" s="7" customFormat="1">
      <c r="A33" s="19">
        <f t="shared" si="1"/>
        <v>10</v>
      </c>
      <c r="B33" s="68"/>
      <c r="C33" s="69"/>
      <c r="D33" s="64"/>
      <c r="E33" s="63"/>
      <c r="F33" s="63"/>
      <c r="G33" s="63"/>
      <c r="H33" s="63"/>
      <c r="I33" s="63"/>
      <c r="J33" s="63"/>
      <c r="K33" s="63"/>
      <c r="L33" s="63"/>
      <c r="M33" s="18" t="str">
        <f t="shared" si="3"/>
        <v/>
      </c>
      <c r="N33" s="24"/>
      <c r="O33" s="8">
        <v>28</v>
      </c>
      <c r="P33" s="2">
        <f t="shared" si="2"/>
        <v>28</v>
      </c>
    </row>
    <row r="34" spans="1:16">
      <c r="N34" t="s">
        <v>4</v>
      </c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28"/>
  <dimension ref="B1:C11"/>
  <sheetViews>
    <sheetView workbookViewId="0">
      <selection activeCell="B2" sqref="B2"/>
    </sheetView>
  </sheetViews>
  <sheetFormatPr baseColWidth="10" defaultRowHeight="12.75"/>
  <cols>
    <col min="1" max="1" width="8.28515625" customWidth="1"/>
    <col min="2" max="2" width="92.42578125" customWidth="1"/>
    <col min="3" max="3" width="11" customWidth="1"/>
  </cols>
  <sheetData>
    <row r="1" spans="2:3" ht="30" customHeight="1">
      <c r="B1" s="34" t="s">
        <v>22</v>
      </c>
    </row>
    <row r="2" spans="2:3" s="30" customFormat="1" ht="47.25" customHeight="1">
      <c r="B2" s="31" t="str">
        <f>Konfig!$B$12</f>
        <v>Pfalzmeisterschaften 2011</v>
      </c>
    </row>
    <row r="3" spans="2:3" s="30" customFormat="1" ht="24.75" customHeight="1">
      <c r="B3" s="33" t="str">
        <f>Konfig!$B$13</f>
        <v>Gerätturnen weiblich</v>
      </c>
    </row>
    <row r="4" spans="2:3" s="9" customFormat="1" ht="28.5" customHeight="1">
      <c r="B4" s="32" t="s">
        <v>27</v>
      </c>
      <c r="C4"/>
    </row>
    <row r="5" spans="2:3" s="9" customFormat="1" ht="28.5" customHeight="1">
      <c r="B5" s="32" t="s">
        <v>26</v>
      </c>
      <c r="C5"/>
    </row>
    <row r="6" spans="2:3" s="9" customFormat="1" ht="60" customHeight="1">
      <c r="B6" s="35" t="s">
        <v>25</v>
      </c>
    </row>
    <row r="7" spans="2:3" s="9" customFormat="1" ht="50.25" customHeight="1">
      <c r="B7" s="36" t="s">
        <v>24</v>
      </c>
    </row>
    <row r="8" spans="2:3" s="9" customFormat="1" ht="18" customHeight="1">
      <c r="B8" s="14" t="s">
        <v>21</v>
      </c>
      <c r="C8" s="15"/>
    </row>
    <row r="9" spans="2:3" s="9" customFormat="1" ht="39.75" customHeight="1">
      <c r="B9" s="37" t="s">
        <v>28</v>
      </c>
      <c r="C9" s="16"/>
    </row>
    <row r="10" spans="2:3" ht="40.5" customHeight="1">
      <c r="B10" s="5" t="str">
        <f>Konfig!$B$14</f>
        <v xml:space="preserve">Schwegenheim , 09.April </v>
      </c>
      <c r="C10" s="9"/>
    </row>
    <row r="11" spans="2:3" ht="29.25" customHeight="1">
      <c r="B11" s="45" t="str">
        <f>Konfig!$B$15</f>
        <v xml:space="preserve"> </v>
      </c>
    </row>
  </sheetData>
  <phoneticPr fontId="0" type="noConversion"/>
  <pageMargins left="0.9055118110236221" right="0.9055118110236221" top="5.118110236220473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31"/>
  <dimension ref="A1:L11"/>
  <sheetViews>
    <sheetView showGridLines="0" tabSelected="1" view="pageBreakPreview" zoomScale="75" zoomScaleNormal="50" zoomScaleSheetLayoutView="100" workbookViewId="0">
      <selection activeCell="O9" sqref="O9"/>
    </sheetView>
  </sheetViews>
  <sheetFormatPr baseColWidth="10" defaultRowHeight="12.75"/>
  <cols>
    <col min="18" max="18" width="14.28515625" customWidth="1"/>
  </cols>
  <sheetData>
    <row r="1" spans="1:12" s="20" customFormat="1" ht="46.5" customHeight="1">
      <c r="A1" s="95" t="str">
        <f>Konfig!$B$1</f>
        <v>Pfalzmeisterschaften Gerätturnen weiblich -Einzel-
am 09.April 2011 in Schwegenheim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4.5" hidden="1" customHeight="1"/>
    <row r="3" spans="1:12" ht="4.5" hidden="1" customHeight="1"/>
    <row r="4" spans="1:12" ht="4.5" hidden="1" customHeight="1"/>
    <row r="5" spans="1:12" ht="4.5" hidden="1" customHeight="1"/>
    <row r="6" spans="1:12" hidden="1"/>
    <row r="7" spans="1:12" hidden="1">
      <c r="F7" s="38"/>
    </row>
    <row r="8" spans="1:12" ht="5.25" customHeight="1"/>
    <row r="9" spans="1:12" ht="5.25" customHeight="1"/>
    <row r="10" spans="1:12" ht="5.25" customHeight="1"/>
    <row r="11" spans="1:12" ht="5.25" customHeight="1"/>
  </sheetData>
  <mergeCells count="1">
    <mergeCell ref="A1:L1"/>
  </mergeCells>
  <phoneticPr fontId="0" type="noConversion"/>
  <pageMargins left="0.31496062992125984" right="0.19685039370078741" top="0.59055118110236227" bottom="0.59055118110236227" header="0.51181102362204722" footer="0.51181102362204722"/>
  <pageSetup paperSize="9" scale="49" fitToHeight="0" orientation="landscape" horizontalDpi="300" verticalDpi="300" r:id="rId1"/>
  <headerFooter alignWithMargins="0">
    <oddFooter>&amp;LSeite &amp;P&amp;C&amp;F,&amp;A&amp;R&amp;D</oddFooter>
  </headerFooter>
  <rowBreaks count="4" manualBreakCount="4">
    <brk id="52" max="17" man="1"/>
    <brk id="130" max="17" man="1"/>
    <brk id="211" max="17" man="1"/>
    <brk id="288" max="1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29" enableFormatConditionsCalculation="0">
    <tabColor theme="5"/>
  </sheetPr>
  <dimension ref="A1:C15"/>
  <sheetViews>
    <sheetView workbookViewId="0">
      <selection activeCell="C10" sqref="C10"/>
    </sheetView>
  </sheetViews>
  <sheetFormatPr baseColWidth="10" defaultRowHeight="12.75"/>
  <cols>
    <col min="2" max="2" width="73.140625" customWidth="1"/>
    <col min="3" max="3" width="13" style="22" customWidth="1"/>
  </cols>
  <sheetData>
    <row r="1" spans="1:3" ht="33" customHeight="1">
      <c r="A1" s="55" t="s">
        <v>7</v>
      </c>
      <c r="B1" s="56" t="s">
        <v>42</v>
      </c>
      <c r="C1" s="21" t="s">
        <v>8</v>
      </c>
    </row>
    <row r="2" spans="1:3">
      <c r="A2" s="60" t="s">
        <v>45</v>
      </c>
      <c r="B2" s="57" t="s">
        <v>53</v>
      </c>
      <c r="C2" s="54" t="s">
        <v>37</v>
      </c>
    </row>
    <row r="3" spans="1:3">
      <c r="A3" s="60" t="s">
        <v>46</v>
      </c>
      <c r="B3" s="57" t="s">
        <v>57</v>
      </c>
      <c r="C3" s="54" t="s">
        <v>37</v>
      </c>
    </row>
    <row r="4" spans="1:3">
      <c r="A4" s="60" t="s">
        <v>47</v>
      </c>
      <c r="B4" s="57" t="s">
        <v>54</v>
      </c>
      <c r="C4" s="54" t="s">
        <v>37</v>
      </c>
    </row>
    <row r="5" spans="1:3">
      <c r="A5" s="60" t="s">
        <v>48</v>
      </c>
      <c r="B5" s="57" t="s">
        <v>55</v>
      </c>
      <c r="C5" s="54" t="s">
        <v>37</v>
      </c>
    </row>
    <row r="6" spans="1:3">
      <c r="A6" s="60" t="s">
        <v>49</v>
      </c>
      <c r="B6" s="57" t="s">
        <v>56</v>
      </c>
      <c r="C6" s="54" t="s">
        <v>37</v>
      </c>
    </row>
    <row r="7" spans="1:3">
      <c r="A7" s="60" t="s">
        <v>50</v>
      </c>
      <c r="B7" s="57" t="s">
        <v>58</v>
      </c>
      <c r="C7" s="54" t="s">
        <v>37</v>
      </c>
    </row>
    <row r="8" spans="1:3">
      <c r="A8" s="60" t="s">
        <v>51</v>
      </c>
      <c r="B8" s="57" t="s">
        <v>59</v>
      </c>
      <c r="C8" s="54" t="s">
        <v>37</v>
      </c>
    </row>
    <row r="9" spans="1:3">
      <c r="A9" s="60" t="s">
        <v>52</v>
      </c>
      <c r="B9" s="57" t="s">
        <v>60</v>
      </c>
      <c r="C9" s="54" t="s">
        <v>37</v>
      </c>
    </row>
    <row r="10" spans="1:3">
      <c r="C10" s="23" t="s">
        <v>9</v>
      </c>
    </row>
    <row r="11" spans="1:3">
      <c r="C11" s="23"/>
    </row>
    <row r="12" spans="1:3">
      <c r="B12" s="58" t="s">
        <v>43</v>
      </c>
    </row>
    <row r="13" spans="1:3">
      <c r="B13" s="57" t="s">
        <v>41</v>
      </c>
    </row>
    <row r="14" spans="1:3">
      <c r="B14" s="57" t="s">
        <v>44</v>
      </c>
    </row>
    <row r="15" spans="1:3">
      <c r="B15" s="44" t="s">
        <v>21</v>
      </c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>
    <oddHeader>&amp;A</oddHeader>
    <oddFooter>Seite &amp;P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41"/>
  <dimension ref="A1:L173"/>
  <sheetViews>
    <sheetView workbookViewId="0"/>
  </sheetViews>
  <sheetFormatPr baseColWidth="10" defaultRowHeight="12.75"/>
  <cols>
    <col min="8" max="8" width="23.42578125" customWidth="1"/>
    <col min="9" max="9" width="2.5703125" customWidth="1"/>
    <col min="10" max="10" width="11.5703125" customWidth="1"/>
    <col min="11" max="11" width="13.7109375" customWidth="1"/>
  </cols>
  <sheetData>
    <row r="1" spans="1:11" ht="46.5" customHeight="1">
      <c r="A1" s="39" t="s">
        <v>29</v>
      </c>
      <c r="B1" s="39"/>
    </row>
    <row r="2" spans="1:11" ht="326.25" customHeight="1">
      <c r="A2" s="28" t="s">
        <v>21</v>
      </c>
    </row>
    <row r="3" spans="1:11" ht="27" customHeight="1">
      <c r="A3" s="40" t="s">
        <v>13</v>
      </c>
      <c r="B3" s="40"/>
    </row>
    <row r="4" spans="1:11" ht="48" customHeight="1"/>
    <row r="9" spans="1:11">
      <c r="H9" s="26"/>
      <c r="I9" s="26"/>
      <c r="J9" s="26"/>
      <c r="K9" s="26"/>
    </row>
    <row r="10" spans="1:11">
      <c r="H10" s="26"/>
      <c r="I10" s="26"/>
      <c r="J10" s="26"/>
      <c r="K10" s="26"/>
    </row>
    <row r="11" spans="1:11">
      <c r="H11" s="26"/>
      <c r="I11" s="26"/>
      <c r="J11" s="26"/>
      <c r="K11" s="26"/>
    </row>
    <row r="12" spans="1:11">
      <c r="H12" s="26"/>
      <c r="I12" s="26"/>
      <c r="J12" s="26"/>
      <c r="K12" s="26"/>
    </row>
    <row r="13" spans="1:11">
      <c r="H13" s="26"/>
      <c r="I13" s="26"/>
      <c r="J13" s="26"/>
      <c r="K13" s="26"/>
    </row>
    <row r="14" spans="1:11">
      <c r="H14" s="26"/>
      <c r="I14" s="26"/>
      <c r="J14" s="26"/>
      <c r="K14" s="26"/>
    </row>
    <row r="15" spans="1:11">
      <c r="H15" s="26"/>
      <c r="I15" s="26"/>
      <c r="J15" s="26"/>
      <c r="K15" s="26"/>
    </row>
    <row r="16" spans="1:11">
      <c r="H16" s="26"/>
      <c r="I16" s="26"/>
      <c r="J16" s="26"/>
      <c r="K16" s="26"/>
    </row>
    <row r="17" spans="1:12">
      <c r="H17" s="26"/>
      <c r="I17" s="26"/>
      <c r="J17" s="26"/>
      <c r="K17" s="26"/>
    </row>
    <row r="18" spans="1:12">
      <c r="H18" s="26"/>
      <c r="I18" s="26"/>
      <c r="J18" s="26"/>
      <c r="K18" s="26"/>
    </row>
    <row r="19" spans="1:12">
      <c r="H19" s="26"/>
      <c r="I19" s="26"/>
      <c r="J19" s="26"/>
      <c r="K19" s="26"/>
    </row>
    <row r="20" spans="1:12">
      <c r="H20" s="26"/>
      <c r="I20" s="26"/>
      <c r="J20" s="26"/>
      <c r="K20" s="26"/>
    </row>
    <row r="21" spans="1:12">
      <c r="H21" s="26"/>
      <c r="I21" s="26"/>
      <c r="J21" s="26"/>
      <c r="K21" s="26"/>
    </row>
    <row r="22" spans="1:12">
      <c r="A22" s="41"/>
      <c r="B22" t="s">
        <v>10</v>
      </c>
    </row>
    <row r="23" spans="1:12">
      <c r="B23" t="s">
        <v>12</v>
      </c>
    </row>
    <row r="24" spans="1:12">
      <c r="A24" s="27"/>
      <c r="B24" t="s">
        <v>11</v>
      </c>
      <c r="F24" s="26"/>
    </row>
    <row r="25" spans="1:12">
      <c r="A25" s="26"/>
    </row>
    <row r="26" spans="1:12">
      <c r="A26" s="26"/>
    </row>
    <row r="27" spans="1:12" ht="13.5" thickBo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6"/>
    </row>
    <row r="29" spans="1:12" ht="31.5" customHeight="1"/>
    <row r="30" spans="1:12" ht="22.5" customHeight="1">
      <c r="A30" s="28" t="s">
        <v>14</v>
      </c>
    </row>
    <row r="31" spans="1:12" ht="285.75" customHeight="1"/>
    <row r="52" spans="1:12">
      <c r="A52" t="s">
        <v>30</v>
      </c>
    </row>
    <row r="53" spans="1:12">
      <c r="A53" t="s">
        <v>15</v>
      </c>
    </row>
    <row r="54" spans="1:12">
      <c r="A54" t="s">
        <v>16</v>
      </c>
    </row>
    <row r="57" spans="1:12" ht="13.5" thickBo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6"/>
    </row>
    <row r="60" spans="1:12">
      <c r="A60" s="28" t="s">
        <v>20</v>
      </c>
    </row>
    <row r="62" spans="1:12" ht="168" customHeight="1"/>
    <row r="63" spans="1:12" ht="170.25" customHeight="1"/>
    <row r="64" spans="1:12" ht="130.5" customHeight="1"/>
    <row r="68" spans="1:1">
      <c r="A68" t="s">
        <v>19</v>
      </c>
    </row>
    <row r="69" spans="1:1">
      <c r="A69" t="s">
        <v>17</v>
      </c>
    </row>
    <row r="70" spans="1:1">
      <c r="A70" t="s">
        <v>33</v>
      </c>
    </row>
    <row r="71" spans="1:1">
      <c r="A71" t="s">
        <v>18</v>
      </c>
    </row>
    <row r="75" spans="1:1" ht="23.25" customHeight="1">
      <c r="A75" s="40" t="s">
        <v>31</v>
      </c>
    </row>
    <row r="124" spans="1:1" ht="33.75" customHeight="1">
      <c r="A124" s="42" t="s">
        <v>34</v>
      </c>
    </row>
    <row r="173" spans="1:1" ht="35.25" customHeight="1">
      <c r="A173" s="43" t="s">
        <v>32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72" fitToHeight="2" orientation="landscape" horizontalDpi="4294967293" verticalDpi="300" r:id="rId1"/>
  <headerFooter alignWithMargins="0">
    <oddFooter>&amp;LSeite &amp;P&amp;C&amp;D&amp;R&amp;F,&amp;A</oddFooter>
  </headerFooter>
  <rowBreaks count="3" manualBreakCount="3">
    <brk id="2" max="16383" man="1"/>
    <brk id="29" max="16383" man="1"/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6">
    <tabColor indexed="34"/>
    <pageSetUpPr fitToPage="1"/>
  </sheetPr>
  <dimension ref="A1:P52"/>
  <sheetViews>
    <sheetView view="pageBreakPreview" zoomScaleNormal="100" workbookViewId="0">
      <selection activeCell="A3" sqref="A3:M26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Konfig!A3</f>
        <v>WK2</v>
      </c>
      <c r="B3" s="13" t="str">
        <f>Konfig!B3</f>
        <v>AK 16-17 (Jg. 95-94) P6-P9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103</v>
      </c>
      <c r="C6" s="69" t="s">
        <v>81</v>
      </c>
      <c r="D6" s="64" t="s">
        <v>71</v>
      </c>
      <c r="E6" s="63">
        <v>8</v>
      </c>
      <c r="F6" s="63">
        <v>16.350000000000001</v>
      </c>
      <c r="G6" s="63">
        <v>8</v>
      </c>
      <c r="H6" s="63">
        <v>16.45</v>
      </c>
      <c r="I6" s="63">
        <v>8</v>
      </c>
      <c r="J6" s="63">
        <v>15.4</v>
      </c>
      <c r="K6" s="63">
        <v>9</v>
      </c>
      <c r="L6" s="63">
        <v>16.05</v>
      </c>
      <c r="M6" s="18">
        <f t="shared" ref="M6:M33" si="0">IF(COUNT(F6:L6)=0,"",SUM(F6+H6+J6+L6))</f>
        <v>64.25</v>
      </c>
      <c r="N6" s="24"/>
      <c r="O6" s="8">
        <v>16</v>
      </c>
      <c r="P6" s="8">
        <v>1</v>
      </c>
    </row>
    <row r="7" spans="1:16" s="7" customFormat="1">
      <c r="A7" s="19">
        <f t="shared" ref="A7:A33" si="1">IF(M7=M6,A6,P7)</f>
        <v>2</v>
      </c>
      <c r="B7" s="65" t="s">
        <v>263</v>
      </c>
      <c r="C7" s="66" t="s">
        <v>81</v>
      </c>
      <c r="D7" s="65" t="s">
        <v>258</v>
      </c>
      <c r="E7" s="67">
        <v>9</v>
      </c>
      <c r="F7" s="67">
        <v>17.399999999999999</v>
      </c>
      <c r="G7" s="67">
        <v>7</v>
      </c>
      <c r="H7" s="67">
        <v>15.3</v>
      </c>
      <c r="I7" s="67">
        <v>8</v>
      </c>
      <c r="J7" s="67">
        <v>15.7</v>
      </c>
      <c r="K7" s="67">
        <v>8</v>
      </c>
      <c r="L7" s="67">
        <v>15.6</v>
      </c>
      <c r="M7" s="18">
        <f t="shared" si="0"/>
        <v>64</v>
      </c>
      <c r="N7" s="24"/>
      <c r="O7" s="8">
        <v>11</v>
      </c>
      <c r="P7" s="2">
        <f t="shared" ref="P7:P33" si="2">IF(O7="","",P6+1)</f>
        <v>2</v>
      </c>
    </row>
    <row r="8" spans="1:16" s="7" customFormat="1">
      <c r="A8" s="19">
        <f t="shared" si="1"/>
        <v>3</v>
      </c>
      <c r="B8" s="68" t="s">
        <v>102</v>
      </c>
      <c r="C8" s="69" t="s">
        <v>79</v>
      </c>
      <c r="D8" s="64" t="s">
        <v>73</v>
      </c>
      <c r="E8" s="63">
        <v>8</v>
      </c>
      <c r="F8" s="63">
        <v>16.5</v>
      </c>
      <c r="G8" s="63">
        <v>8</v>
      </c>
      <c r="H8" s="63">
        <v>15.7</v>
      </c>
      <c r="I8" s="63">
        <v>8</v>
      </c>
      <c r="J8" s="63">
        <v>15.55</v>
      </c>
      <c r="K8" s="63">
        <v>8</v>
      </c>
      <c r="L8" s="63">
        <v>15.4</v>
      </c>
      <c r="M8" s="18">
        <f t="shared" si="0"/>
        <v>63.15</v>
      </c>
      <c r="N8" s="24"/>
      <c r="O8" s="8">
        <v>4</v>
      </c>
      <c r="P8" s="2">
        <f t="shared" si="2"/>
        <v>3</v>
      </c>
    </row>
    <row r="9" spans="1:16" s="7" customFormat="1">
      <c r="A9" s="19">
        <f t="shared" si="1"/>
        <v>3</v>
      </c>
      <c r="B9" s="68" t="s">
        <v>99</v>
      </c>
      <c r="C9" s="69" t="s">
        <v>81</v>
      </c>
      <c r="D9" s="64" t="s">
        <v>100</v>
      </c>
      <c r="E9" s="63">
        <v>7</v>
      </c>
      <c r="F9" s="63">
        <v>15.45</v>
      </c>
      <c r="G9" s="63">
        <v>8</v>
      </c>
      <c r="H9" s="63">
        <v>16.45</v>
      </c>
      <c r="I9" s="63">
        <v>8</v>
      </c>
      <c r="J9" s="63">
        <v>14.95</v>
      </c>
      <c r="K9" s="63">
        <v>8</v>
      </c>
      <c r="L9" s="63">
        <v>16.3</v>
      </c>
      <c r="M9" s="18">
        <f t="shared" si="0"/>
        <v>63.149999999999991</v>
      </c>
      <c r="N9" s="24"/>
      <c r="O9" s="8">
        <v>20</v>
      </c>
      <c r="P9" s="2">
        <f t="shared" si="2"/>
        <v>4</v>
      </c>
    </row>
    <row r="10" spans="1:16" s="7" customFormat="1">
      <c r="A10" s="19">
        <f t="shared" si="1"/>
        <v>5</v>
      </c>
      <c r="B10" s="68" t="s">
        <v>97</v>
      </c>
      <c r="C10" s="69" t="s">
        <v>81</v>
      </c>
      <c r="D10" s="64" t="s">
        <v>98</v>
      </c>
      <c r="E10" s="63">
        <v>7</v>
      </c>
      <c r="F10" s="63">
        <v>15.25</v>
      </c>
      <c r="G10" s="63">
        <v>8</v>
      </c>
      <c r="H10" s="63">
        <v>15.2</v>
      </c>
      <c r="I10" s="63">
        <v>8</v>
      </c>
      <c r="J10" s="63">
        <v>15.45</v>
      </c>
      <c r="K10" s="63">
        <v>8</v>
      </c>
      <c r="L10" s="63">
        <v>15.75</v>
      </c>
      <c r="M10" s="18">
        <f t="shared" si="0"/>
        <v>61.65</v>
      </c>
      <c r="N10" s="24"/>
      <c r="O10" s="8">
        <v>5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101</v>
      </c>
      <c r="C11" s="69" t="s">
        <v>79</v>
      </c>
      <c r="D11" s="64" t="s">
        <v>71</v>
      </c>
      <c r="E11" s="63">
        <v>8</v>
      </c>
      <c r="F11" s="63">
        <v>15.95</v>
      </c>
      <c r="G11" s="63">
        <v>7</v>
      </c>
      <c r="H11" s="63">
        <v>15.5</v>
      </c>
      <c r="I11" s="63">
        <v>8</v>
      </c>
      <c r="J11" s="63">
        <v>14.55</v>
      </c>
      <c r="K11" s="63">
        <v>7.5</v>
      </c>
      <c r="L11" s="63">
        <v>14.55</v>
      </c>
      <c r="M11" s="18">
        <f t="shared" si="0"/>
        <v>60.55</v>
      </c>
      <c r="N11" s="24"/>
      <c r="O11" s="8">
        <v>21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88</v>
      </c>
      <c r="C12" s="69" t="s">
        <v>81</v>
      </c>
      <c r="D12" s="64" t="s">
        <v>66</v>
      </c>
      <c r="E12" s="63">
        <v>7</v>
      </c>
      <c r="F12" s="63">
        <v>15.05</v>
      </c>
      <c r="G12" s="63">
        <v>8</v>
      </c>
      <c r="H12" s="63">
        <v>14.95</v>
      </c>
      <c r="I12" s="63">
        <v>9</v>
      </c>
      <c r="J12" s="63">
        <v>15.7</v>
      </c>
      <c r="K12" s="63">
        <v>7</v>
      </c>
      <c r="L12" s="63">
        <v>14.75</v>
      </c>
      <c r="M12" s="18">
        <f t="shared" si="0"/>
        <v>60.45</v>
      </c>
      <c r="N12" s="24"/>
      <c r="O12" s="8">
        <v>12</v>
      </c>
      <c r="P12" s="2">
        <f t="shared" si="2"/>
        <v>7</v>
      </c>
    </row>
    <row r="13" spans="1:16" s="7" customFormat="1">
      <c r="A13" s="19">
        <f t="shared" si="1"/>
        <v>8</v>
      </c>
      <c r="B13" s="68" t="s">
        <v>91</v>
      </c>
      <c r="C13" s="69" t="s">
        <v>79</v>
      </c>
      <c r="D13" s="68" t="s">
        <v>90</v>
      </c>
      <c r="E13" s="63">
        <v>7</v>
      </c>
      <c r="F13" s="63">
        <v>15.3</v>
      </c>
      <c r="G13" s="63">
        <v>6.5</v>
      </c>
      <c r="H13" s="63">
        <v>14.75</v>
      </c>
      <c r="I13" s="63">
        <v>8</v>
      </c>
      <c r="J13" s="63">
        <v>14.5</v>
      </c>
      <c r="K13" s="63">
        <v>8</v>
      </c>
      <c r="L13" s="63">
        <v>15.6</v>
      </c>
      <c r="M13" s="18">
        <f t="shared" si="0"/>
        <v>60.15</v>
      </c>
      <c r="N13" s="24"/>
      <c r="O13" s="8">
        <v>19</v>
      </c>
      <c r="P13" s="2">
        <f t="shared" si="2"/>
        <v>8</v>
      </c>
    </row>
    <row r="14" spans="1:16" s="7" customFormat="1">
      <c r="A14" s="19">
        <f t="shared" si="1"/>
        <v>9</v>
      </c>
      <c r="B14" s="68" t="s">
        <v>89</v>
      </c>
      <c r="C14" s="69" t="s">
        <v>79</v>
      </c>
      <c r="D14" s="64" t="s">
        <v>84</v>
      </c>
      <c r="E14" s="63">
        <v>9</v>
      </c>
      <c r="F14" s="63">
        <v>15.6</v>
      </c>
      <c r="G14" s="63">
        <v>6</v>
      </c>
      <c r="H14" s="63">
        <v>13.6</v>
      </c>
      <c r="I14" s="63">
        <v>8</v>
      </c>
      <c r="J14" s="63">
        <v>15.3</v>
      </c>
      <c r="K14" s="63">
        <v>8</v>
      </c>
      <c r="L14" s="63">
        <v>15.3</v>
      </c>
      <c r="M14" s="18">
        <f t="shared" si="0"/>
        <v>59.8</v>
      </c>
      <c r="N14" s="24"/>
      <c r="O14" s="8">
        <v>2</v>
      </c>
      <c r="P14" s="2">
        <f t="shared" si="2"/>
        <v>9</v>
      </c>
    </row>
    <row r="15" spans="1:16">
      <c r="A15" s="19">
        <f t="shared" si="1"/>
        <v>10</v>
      </c>
      <c r="B15" s="64" t="s">
        <v>80</v>
      </c>
      <c r="C15" s="70" t="s">
        <v>81</v>
      </c>
      <c r="D15" s="64" t="s">
        <v>82</v>
      </c>
      <c r="E15" s="63">
        <v>7</v>
      </c>
      <c r="F15" s="63">
        <v>13.8</v>
      </c>
      <c r="G15" s="63">
        <v>7</v>
      </c>
      <c r="H15" s="63">
        <v>13.9</v>
      </c>
      <c r="I15" s="63">
        <v>8</v>
      </c>
      <c r="J15" s="63">
        <v>15.7</v>
      </c>
      <c r="K15" s="63">
        <v>8</v>
      </c>
      <c r="L15" s="63">
        <v>15.65</v>
      </c>
      <c r="M15" s="18">
        <f t="shared" si="0"/>
        <v>59.050000000000004</v>
      </c>
      <c r="N15" s="24"/>
      <c r="O15" s="8">
        <v>1</v>
      </c>
      <c r="P15" s="2">
        <f t="shared" si="2"/>
        <v>10</v>
      </c>
    </row>
    <row r="16" spans="1:16" s="7" customFormat="1">
      <c r="A16" s="19">
        <f t="shared" si="1"/>
        <v>10</v>
      </c>
      <c r="B16" s="65" t="s">
        <v>94</v>
      </c>
      <c r="C16" s="66" t="s">
        <v>81</v>
      </c>
      <c r="D16" s="65" t="s">
        <v>93</v>
      </c>
      <c r="E16" s="67">
        <v>7</v>
      </c>
      <c r="F16" s="67">
        <v>14.85</v>
      </c>
      <c r="G16" s="67">
        <v>6</v>
      </c>
      <c r="H16" s="67">
        <v>15.1</v>
      </c>
      <c r="I16" s="67">
        <v>7</v>
      </c>
      <c r="J16" s="67">
        <v>13.45</v>
      </c>
      <c r="K16" s="67">
        <v>8</v>
      </c>
      <c r="L16" s="67">
        <v>15.65</v>
      </c>
      <c r="M16" s="18">
        <f t="shared" si="0"/>
        <v>59.05</v>
      </c>
      <c r="N16" s="24"/>
      <c r="O16" s="8">
        <v>7</v>
      </c>
      <c r="P16" s="2">
        <f t="shared" si="2"/>
        <v>11</v>
      </c>
    </row>
    <row r="17" spans="1:16" s="7" customFormat="1">
      <c r="A17" s="19">
        <f t="shared" si="1"/>
        <v>12</v>
      </c>
      <c r="B17" s="65" t="s">
        <v>95</v>
      </c>
      <c r="C17" s="66" t="s">
        <v>81</v>
      </c>
      <c r="D17" s="65" t="s">
        <v>96</v>
      </c>
      <c r="E17" s="67">
        <v>7</v>
      </c>
      <c r="F17" s="67">
        <v>15.7</v>
      </c>
      <c r="G17" s="67">
        <v>8</v>
      </c>
      <c r="H17" s="67">
        <v>14.25</v>
      </c>
      <c r="I17" s="67">
        <v>8</v>
      </c>
      <c r="J17" s="67">
        <v>13.45</v>
      </c>
      <c r="K17" s="67">
        <v>7.5</v>
      </c>
      <c r="L17" s="67">
        <v>15.1</v>
      </c>
      <c r="M17" s="18">
        <f t="shared" si="0"/>
        <v>58.5</v>
      </c>
      <c r="N17" s="24"/>
      <c r="O17" s="8">
        <v>8</v>
      </c>
      <c r="P17" s="2">
        <f t="shared" si="2"/>
        <v>12</v>
      </c>
    </row>
    <row r="18" spans="1:16" s="7" customFormat="1">
      <c r="A18" s="19">
        <f t="shared" si="1"/>
        <v>13</v>
      </c>
      <c r="B18" s="68" t="s">
        <v>86</v>
      </c>
      <c r="C18" s="69" t="s">
        <v>79</v>
      </c>
      <c r="D18" s="64" t="s">
        <v>84</v>
      </c>
      <c r="E18" s="67">
        <v>7</v>
      </c>
      <c r="F18" s="67">
        <v>14.05</v>
      </c>
      <c r="G18" s="67">
        <v>6</v>
      </c>
      <c r="H18" s="67">
        <v>14.55</v>
      </c>
      <c r="I18" s="67">
        <v>8</v>
      </c>
      <c r="J18" s="67">
        <v>13.65</v>
      </c>
      <c r="K18" s="67">
        <v>8</v>
      </c>
      <c r="L18" s="67">
        <v>15.5</v>
      </c>
      <c r="M18" s="18">
        <f t="shared" si="0"/>
        <v>57.75</v>
      </c>
      <c r="N18" s="24"/>
      <c r="O18" s="8">
        <v>9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304</v>
      </c>
      <c r="C19" s="69" t="s">
        <v>79</v>
      </c>
      <c r="D19" s="64" t="s">
        <v>85</v>
      </c>
      <c r="E19" s="63">
        <v>8</v>
      </c>
      <c r="F19" s="63">
        <v>14.5</v>
      </c>
      <c r="G19" s="63">
        <v>7</v>
      </c>
      <c r="H19" s="63">
        <v>13.6</v>
      </c>
      <c r="I19" s="63">
        <v>5.8</v>
      </c>
      <c r="J19" s="63">
        <v>12.05</v>
      </c>
      <c r="K19" s="63">
        <v>8</v>
      </c>
      <c r="L19" s="63">
        <v>15</v>
      </c>
      <c r="M19" s="18">
        <f t="shared" si="0"/>
        <v>55.150000000000006</v>
      </c>
      <c r="N19" s="24"/>
      <c r="O19" s="8">
        <v>13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261</v>
      </c>
      <c r="C20" s="69" t="s">
        <v>79</v>
      </c>
      <c r="D20" s="68" t="s">
        <v>255</v>
      </c>
      <c r="E20" s="63">
        <v>7</v>
      </c>
      <c r="F20" s="63">
        <v>14.6</v>
      </c>
      <c r="G20" s="63">
        <v>7</v>
      </c>
      <c r="H20" s="63">
        <v>14.45</v>
      </c>
      <c r="I20" s="63">
        <v>8</v>
      </c>
      <c r="J20" s="63">
        <v>11.25</v>
      </c>
      <c r="K20" s="63">
        <v>8</v>
      </c>
      <c r="L20" s="63">
        <v>14.4</v>
      </c>
      <c r="M20" s="18">
        <f t="shared" si="0"/>
        <v>54.699999999999996</v>
      </c>
      <c r="N20" s="24"/>
      <c r="O20" s="8">
        <v>15</v>
      </c>
      <c r="P20" s="2">
        <f t="shared" si="2"/>
        <v>15</v>
      </c>
    </row>
    <row r="21" spans="1:16" s="7" customFormat="1">
      <c r="A21" s="19">
        <f t="shared" si="1"/>
        <v>16</v>
      </c>
      <c r="B21" s="68" t="s">
        <v>302</v>
      </c>
      <c r="C21" s="69" t="s">
        <v>81</v>
      </c>
      <c r="D21" s="64" t="s">
        <v>66</v>
      </c>
      <c r="E21" s="63">
        <v>7</v>
      </c>
      <c r="F21" s="63">
        <v>14.4</v>
      </c>
      <c r="G21" s="63">
        <v>6</v>
      </c>
      <c r="H21" s="63">
        <v>13.8</v>
      </c>
      <c r="I21" s="63">
        <v>5.5</v>
      </c>
      <c r="J21" s="63">
        <v>11.1</v>
      </c>
      <c r="K21" s="63">
        <v>5.5</v>
      </c>
      <c r="L21" s="63">
        <v>12.45</v>
      </c>
      <c r="M21" s="18">
        <f t="shared" si="0"/>
        <v>51.75</v>
      </c>
      <c r="N21" s="24"/>
      <c r="O21" s="8">
        <v>6</v>
      </c>
      <c r="P21" s="2">
        <f t="shared" si="2"/>
        <v>16</v>
      </c>
    </row>
    <row r="22" spans="1:16" s="7" customFormat="1">
      <c r="A22" s="19">
        <f t="shared" si="1"/>
        <v>17</v>
      </c>
      <c r="B22" s="61" t="s">
        <v>78</v>
      </c>
      <c r="C22" s="75" t="s">
        <v>79</v>
      </c>
      <c r="D22" s="61" t="s">
        <v>63</v>
      </c>
      <c r="E22" s="62">
        <v>0</v>
      </c>
      <c r="F22" s="63">
        <v>0</v>
      </c>
      <c r="G22" s="63">
        <v>6</v>
      </c>
      <c r="H22" s="63">
        <v>14.35</v>
      </c>
      <c r="I22" s="63">
        <v>8</v>
      </c>
      <c r="J22" s="63">
        <v>11.8</v>
      </c>
      <c r="K22" s="63">
        <v>7</v>
      </c>
      <c r="L22" s="63">
        <v>14.65</v>
      </c>
      <c r="M22" s="18">
        <f t="shared" si="0"/>
        <v>40.799999999999997</v>
      </c>
      <c r="N22" s="24"/>
      <c r="O22" s="8">
        <v>14</v>
      </c>
      <c r="P22" s="2">
        <f t="shared" si="2"/>
        <v>17</v>
      </c>
    </row>
    <row r="23" spans="1:16" s="7" customFormat="1">
      <c r="A23" s="19">
        <f t="shared" si="1"/>
        <v>18</v>
      </c>
      <c r="B23" s="64" t="s">
        <v>92</v>
      </c>
      <c r="C23" s="70" t="s">
        <v>81</v>
      </c>
      <c r="D23" s="64" t="s">
        <v>93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18">
        <f t="shared" si="0"/>
        <v>0</v>
      </c>
      <c r="N23" s="24"/>
      <c r="O23" s="8">
        <v>18</v>
      </c>
      <c r="P23" s="2">
        <f t="shared" si="2"/>
        <v>18</v>
      </c>
    </row>
    <row r="24" spans="1:16">
      <c r="A24" s="19">
        <f t="shared" si="1"/>
        <v>18</v>
      </c>
      <c r="B24" s="68" t="s">
        <v>87</v>
      </c>
      <c r="C24" s="69" t="s">
        <v>81</v>
      </c>
      <c r="D24" s="64" t="s">
        <v>85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18">
        <f t="shared" si="0"/>
        <v>0</v>
      </c>
      <c r="N24" s="24"/>
      <c r="O24" s="8">
        <v>17</v>
      </c>
      <c r="P24" s="2">
        <f t="shared" si="2"/>
        <v>19</v>
      </c>
    </row>
    <row r="25" spans="1:16" s="7" customFormat="1">
      <c r="A25" s="19">
        <f t="shared" si="1"/>
        <v>18</v>
      </c>
      <c r="B25" s="65" t="s">
        <v>83</v>
      </c>
      <c r="C25" s="66" t="s">
        <v>81</v>
      </c>
      <c r="D25" s="65" t="s">
        <v>84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18">
        <f t="shared" si="0"/>
        <v>0</v>
      </c>
      <c r="N25" s="24"/>
      <c r="O25" s="8">
        <v>10</v>
      </c>
      <c r="P25" s="2">
        <f t="shared" si="2"/>
        <v>20</v>
      </c>
    </row>
    <row r="26" spans="1:16" s="7" customFormat="1">
      <c r="A26" s="19">
        <f t="shared" si="1"/>
        <v>18</v>
      </c>
      <c r="B26" s="64" t="s">
        <v>262</v>
      </c>
      <c r="C26" s="70" t="s">
        <v>79</v>
      </c>
      <c r="D26" s="64" t="s">
        <v>258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18">
        <f t="shared" si="0"/>
        <v>0</v>
      </c>
      <c r="N26" s="24"/>
      <c r="O26" s="8">
        <v>3</v>
      </c>
      <c r="P26" s="2">
        <f t="shared" si="2"/>
        <v>21</v>
      </c>
    </row>
    <row r="27" spans="1:16" s="7" customFormat="1">
      <c r="A27" s="19">
        <f t="shared" si="1"/>
        <v>22</v>
      </c>
      <c r="B27" s="65"/>
      <c r="C27" s="66"/>
      <c r="D27" s="65"/>
      <c r="E27" s="67"/>
      <c r="F27" s="67"/>
      <c r="G27" s="67"/>
      <c r="H27" s="67"/>
      <c r="I27" s="67"/>
      <c r="J27" s="67"/>
      <c r="K27" s="67"/>
      <c r="L27" s="67"/>
      <c r="M27" s="18" t="str">
        <f t="shared" si="0"/>
        <v/>
      </c>
      <c r="N27" s="24" t="s">
        <v>4</v>
      </c>
      <c r="O27" s="8">
        <v>22</v>
      </c>
      <c r="P27" s="2">
        <f t="shared" si="2"/>
        <v>22</v>
      </c>
    </row>
    <row r="28" spans="1:16" s="7" customFormat="1">
      <c r="A28" s="19">
        <f t="shared" si="1"/>
        <v>22</v>
      </c>
      <c r="B28" s="68"/>
      <c r="C28" s="69"/>
      <c r="D28" s="64"/>
      <c r="E28" s="63"/>
      <c r="F28" s="63"/>
      <c r="G28" s="63"/>
      <c r="H28" s="63"/>
      <c r="I28" s="63"/>
      <c r="J28" s="63"/>
      <c r="K28" s="63"/>
      <c r="L28" s="63"/>
      <c r="M28" s="18" t="str">
        <f t="shared" si="0"/>
        <v/>
      </c>
      <c r="N28" s="24"/>
      <c r="O28" s="8">
        <v>23</v>
      </c>
      <c r="P28" s="2">
        <f t="shared" si="2"/>
        <v>23</v>
      </c>
    </row>
    <row r="29" spans="1:16" s="7" customFormat="1">
      <c r="A29" s="19">
        <f t="shared" si="1"/>
        <v>22</v>
      </c>
      <c r="B29" s="68"/>
      <c r="C29" s="69"/>
      <c r="D29" s="64"/>
      <c r="E29" s="63"/>
      <c r="F29" s="63"/>
      <c r="G29" s="63"/>
      <c r="H29" s="63"/>
      <c r="I29" s="63"/>
      <c r="J29" s="63"/>
      <c r="K29" s="63"/>
      <c r="L29" s="63"/>
      <c r="M29" s="18" t="str">
        <f t="shared" si="0"/>
        <v/>
      </c>
      <c r="N29" s="24"/>
      <c r="O29" s="8">
        <v>24</v>
      </c>
      <c r="P29" s="2">
        <f t="shared" si="2"/>
        <v>24</v>
      </c>
    </row>
    <row r="30" spans="1:16" s="7" customFormat="1">
      <c r="A30" s="19">
        <f t="shared" si="1"/>
        <v>22</v>
      </c>
      <c r="B30" s="68"/>
      <c r="C30" s="69"/>
      <c r="D30" s="64"/>
      <c r="E30" s="63"/>
      <c r="F30" s="63"/>
      <c r="G30" s="63"/>
      <c r="H30" s="63"/>
      <c r="I30" s="63"/>
      <c r="J30" s="63"/>
      <c r="K30" s="63"/>
      <c r="L30" s="63"/>
      <c r="M30" s="18" t="str">
        <f t="shared" si="0"/>
        <v/>
      </c>
      <c r="N30" s="24"/>
      <c r="O30" s="8">
        <v>25</v>
      </c>
      <c r="P30" s="2">
        <f t="shared" si="2"/>
        <v>25</v>
      </c>
    </row>
    <row r="31" spans="1:16" s="7" customFormat="1">
      <c r="A31" s="19">
        <f t="shared" si="1"/>
        <v>22</v>
      </c>
      <c r="B31" s="68"/>
      <c r="C31" s="69"/>
      <c r="D31" s="64"/>
      <c r="E31" s="63"/>
      <c r="F31" s="63"/>
      <c r="G31" s="63"/>
      <c r="H31" s="63"/>
      <c r="I31" s="63"/>
      <c r="J31" s="63"/>
      <c r="K31" s="63"/>
      <c r="L31" s="63"/>
      <c r="M31" s="18" t="str">
        <f t="shared" si="0"/>
        <v/>
      </c>
      <c r="N31" s="24"/>
      <c r="O31" s="8">
        <v>26</v>
      </c>
      <c r="P31" s="2">
        <f t="shared" si="2"/>
        <v>26</v>
      </c>
    </row>
    <row r="32" spans="1:16" s="7" customFormat="1">
      <c r="A32" s="19">
        <f t="shared" si="1"/>
        <v>22</v>
      </c>
      <c r="B32" s="68"/>
      <c r="C32" s="69"/>
      <c r="D32" s="64"/>
      <c r="E32" s="63"/>
      <c r="F32" s="63"/>
      <c r="G32" s="63"/>
      <c r="H32" s="63"/>
      <c r="I32" s="63"/>
      <c r="J32" s="63"/>
      <c r="K32" s="63"/>
      <c r="L32" s="63"/>
      <c r="M32" s="18" t="str">
        <f t="shared" si="0"/>
        <v/>
      </c>
      <c r="N32" s="24"/>
      <c r="O32" s="8">
        <v>27</v>
      </c>
      <c r="P32" s="2">
        <f t="shared" si="2"/>
        <v>27</v>
      </c>
    </row>
    <row r="33" spans="1:16" s="7" customFormat="1">
      <c r="A33" s="19">
        <f t="shared" si="1"/>
        <v>22</v>
      </c>
      <c r="B33" s="77"/>
      <c r="C33" s="78"/>
      <c r="D33" s="79"/>
      <c r="E33" s="63"/>
      <c r="F33" s="63"/>
      <c r="G33" s="63"/>
      <c r="H33" s="63"/>
      <c r="I33" s="63"/>
      <c r="J33" s="63"/>
      <c r="K33" s="63"/>
      <c r="L33" s="63"/>
      <c r="M33" s="18" t="str">
        <f t="shared" si="0"/>
        <v/>
      </c>
      <c r="N33" s="24"/>
      <c r="O33" s="8">
        <v>28</v>
      </c>
      <c r="P33" s="2">
        <f t="shared" si="2"/>
        <v>28</v>
      </c>
    </row>
    <row r="34" spans="1:16">
      <c r="B34" s="80"/>
      <c r="C34" s="81"/>
      <c r="D34" s="80"/>
      <c r="N34" t="s">
        <v>4</v>
      </c>
    </row>
    <row r="35" spans="1:16">
      <c r="B35" s="80"/>
      <c r="C35" s="81"/>
      <c r="D35" s="80"/>
    </row>
    <row r="36" spans="1:16">
      <c r="B36" s="82"/>
      <c r="C36" s="83"/>
      <c r="D36" s="84"/>
    </row>
    <row r="37" spans="1:16">
      <c r="B37" s="82"/>
      <c r="C37" s="83"/>
      <c r="D37" s="84"/>
    </row>
    <row r="38" spans="1:16">
      <c r="B38" s="82"/>
      <c r="C38" s="83"/>
      <c r="D38" s="84"/>
    </row>
    <row r="39" spans="1:16">
      <c r="B39" s="82"/>
      <c r="C39" s="83"/>
      <c r="D39" s="84"/>
    </row>
    <row r="40" spans="1:16">
      <c r="B40" s="82"/>
      <c r="C40" s="83"/>
      <c r="D40" s="84"/>
    </row>
    <row r="41" spans="1:16">
      <c r="B41" s="82"/>
      <c r="C41" s="83"/>
      <c r="D41" s="82"/>
    </row>
    <row r="42" spans="1:16">
      <c r="B42" s="84"/>
      <c r="C42" s="85"/>
      <c r="D42" s="84"/>
    </row>
    <row r="43" spans="1:16">
      <c r="B43" s="80"/>
      <c r="C43" s="81"/>
      <c r="D43" s="80"/>
    </row>
    <row r="44" spans="1:16">
      <c r="B44" s="80"/>
      <c r="C44" s="81"/>
      <c r="D44" s="80"/>
    </row>
    <row r="45" spans="1:16">
      <c r="B45" s="82"/>
      <c r="C45" s="83"/>
      <c r="D45" s="84"/>
    </row>
    <row r="46" spans="1:16">
      <c r="B46" s="82"/>
      <c r="C46" s="83"/>
      <c r="D46" s="84"/>
    </row>
    <row r="47" spans="1:16">
      <c r="B47" s="82"/>
      <c r="C47" s="83"/>
      <c r="D47" s="84"/>
    </row>
    <row r="48" spans="1:16">
      <c r="B48" s="82"/>
      <c r="C48" s="83"/>
      <c r="D48" s="84"/>
    </row>
    <row r="49" spans="2:4">
      <c r="B49" s="82"/>
      <c r="C49" s="83"/>
      <c r="D49" s="84"/>
    </row>
    <row r="50" spans="2:4">
      <c r="B50" s="82"/>
      <c r="C50" s="83"/>
      <c r="D50" s="82"/>
    </row>
    <row r="51" spans="2:4">
      <c r="B51" s="84"/>
      <c r="C51" s="85"/>
      <c r="D51" s="84"/>
    </row>
    <row r="52" spans="2:4">
      <c r="B52" s="80"/>
      <c r="C52" s="81"/>
      <c r="D52" s="80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0">
    <tabColor indexed="47"/>
    <pageSetUpPr fitToPage="1"/>
  </sheetPr>
  <dimension ref="A1:P59"/>
  <sheetViews>
    <sheetView view="pageBreakPreview" topLeftCell="A3" zoomScaleNormal="100" workbookViewId="0">
      <selection activeCell="A3" sqref="A3:M31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Konfig!A4</f>
        <v>WK3</v>
      </c>
      <c r="B3" s="13" t="str">
        <f>Konfig!B4</f>
        <v>AK 14-15 (Jg. 97-96) P5-P8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209</v>
      </c>
      <c r="C6" s="69" t="s">
        <v>105</v>
      </c>
      <c r="D6" s="64" t="s">
        <v>73</v>
      </c>
      <c r="E6" s="63">
        <v>8</v>
      </c>
      <c r="F6" s="63">
        <v>17</v>
      </c>
      <c r="G6" s="63">
        <v>8</v>
      </c>
      <c r="H6" s="63">
        <v>17</v>
      </c>
      <c r="I6" s="63">
        <v>8</v>
      </c>
      <c r="J6" s="63">
        <v>15.8</v>
      </c>
      <c r="K6" s="63">
        <v>8</v>
      </c>
      <c r="L6" s="63">
        <v>16.7</v>
      </c>
      <c r="M6" s="18">
        <f t="shared" ref="M6:M33" si="0">IF(COUNT(F6:L6)=0,"",SUM(F6+H6+J6+L6))</f>
        <v>66.5</v>
      </c>
      <c r="N6" s="24"/>
      <c r="O6" s="8">
        <v>15</v>
      </c>
      <c r="P6" s="8">
        <v>1</v>
      </c>
    </row>
    <row r="7" spans="1:16" s="7" customFormat="1">
      <c r="A7" s="19">
        <f t="shared" ref="A7:A33" si="1">IF(M7=M6,A6,P7)</f>
        <v>2</v>
      </c>
      <c r="B7" s="65" t="s">
        <v>208</v>
      </c>
      <c r="C7" s="66" t="s">
        <v>105</v>
      </c>
      <c r="D7" s="65" t="s">
        <v>71</v>
      </c>
      <c r="E7" s="67">
        <v>7</v>
      </c>
      <c r="F7" s="67">
        <v>14.8</v>
      </c>
      <c r="G7" s="67">
        <v>8</v>
      </c>
      <c r="H7" s="67">
        <v>17</v>
      </c>
      <c r="I7" s="67">
        <v>8</v>
      </c>
      <c r="J7" s="67">
        <v>16.45</v>
      </c>
      <c r="K7" s="67">
        <v>8</v>
      </c>
      <c r="L7" s="67">
        <v>16.25</v>
      </c>
      <c r="M7" s="18">
        <f t="shared" si="0"/>
        <v>64.5</v>
      </c>
      <c r="N7" s="24"/>
      <c r="O7" s="8">
        <v>17</v>
      </c>
      <c r="P7" s="2">
        <f t="shared" ref="P7:P33" si="2">IF(O7="","",P6+1)</f>
        <v>2</v>
      </c>
    </row>
    <row r="8" spans="1:16" s="7" customFormat="1">
      <c r="A8" s="19">
        <f t="shared" si="1"/>
        <v>3</v>
      </c>
      <c r="B8" s="68" t="s">
        <v>115</v>
      </c>
      <c r="C8" s="69" t="s">
        <v>108</v>
      </c>
      <c r="D8" s="64" t="s">
        <v>82</v>
      </c>
      <c r="E8" s="63">
        <v>7</v>
      </c>
      <c r="F8" s="63">
        <v>15.45</v>
      </c>
      <c r="G8" s="63">
        <v>8</v>
      </c>
      <c r="H8" s="63">
        <v>15.75</v>
      </c>
      <c r="I8" s="63">
        <v>8</v>
      </c>
      <c r="J8" s="63">
        <v>15.5</v>
      </c>
      <c r="K8" s="63">
        <v>8</v>
      </c>
      <c r="L8" s="63">
        <v>15.75</v>
      </c>
      <c r="M8" s="18">
        <f t="shared" si="0"/>
        <v>62.45</v>
      </c>
      <c r="N8" s="24"/>
      <c r="O8" s="8">
        <v>22</v>
      </c>
      <c r="P8" s="2">
        <f t="shared" si="2"/>
        <v>3</v>
      </c>
    </row>
    <row r="9" spans="1:16" s="7" customFormat="1">
      <c r="A9" s="19">
        <f t="shared" si="1"/>
        <v>4</v>
      </c>
      <c r="B9" s="68" t="s">
        <v>203</v>
      </c>
      <c r="C9" s="69" t="s">
        <v>105</v>
      </c>
      <c r="D9" s="68" t="s">
        <v>100</v>
      </c>
      <c r="E9" s="63">
        <v>7</v>
      </c>
      <c r="F9" s="63">
        <v>14.85</v>
      </c>
      <c r="G9" s="63">
        <v>8</v>
      </c>
      <c r="H9" s="63">
        <v>16.399999999999999</v>
      </c>
      <c r="I9" s="63">
        <v>8</v>
      </c>
      <c r="J9" s="63">
        <v>16.600000000000001</v>
      </c>
      <c r="K9" s="63">
        <v>8</v>
      </c>
      <c r="L9" s="63">
        <v>14.5</v>
      </c>
      <c r="M9" s="18">
        <f t="shared" si="0"/>
        <v>62.35</v>
      </c>
      <c r="N9" s="24"/>
      <c r="O9" s="8">
        <v>20</v>
      </c>
      <c r="P9" s="2">
        <f t="shared" si="2"/>
        <v>4</v>
      </c>
    </row>
    <row r="10" spans="1:16" s="7" customFormat="1">
      <c r="A10" s="19">
        <f t="shared" si="1"/>
        <v>5</v>
      </c>
      <c r="B10" s="68" t="s">
        <v>205</v>
      </c>
      <c r="C10" s="69" t="s">
        <v>105</v>
      </c>
      <c r="D10" s="68" t="s">
        <v>98</v>
      </c>
      <c r="E10" s="63">
        <v>8</v>
      </c>
      <c r="F10" s="63">
        <v>17.3</v>
      </c>
      <c r="G10" s="63">
        <v>7</v>
      </c>
      <c r="H10" s="63">
        <v>14.45</v>
      </c>
      <c r="I10" s="63">
        <v>8</v>
      </c>
      <c r="J10" s="63">
        <v>13.95</v>
      </c>
      <c r="K10" s="63">
        <v>8</v>
      </c>
      <c r="L10" s="63">
        <v>16.5</v>
      </c>
      <c r="M10" s="18">
        <f t="shared" si="0"/>
        <v>62.2</v>
      </c>
      <c r="N10" s="24"/>
      <c r="O10" s="8">
        <v>25</v>
      </c>
      <c r="P10" s="2">
        <f t="shared" si="2"/>
        <v>5</v>
      </c>
    </row>
    <row r="11" spans="1:16" s="7" customFormat="1">
      <c r="A11" s="19">
        <f t="shared" si="1"/>
        <v>6</v>
      </c>
      <c r="B11" s="65" t="s">
        <v>207</v>
      </c>
      <c r="C11" s="66" t="s">
        <v>105</v>
      </c>
      <c r="D11" s="65" t="s">
        <v>71</v>
      </c>
      <c r="E11" s="63">
        <v>7</v>
      </c>
      <c r="F11" s="63">
        <v>14.95</v>
      </c>
      <c r="G11" s="63">
        <v>8</v>
      </c>
      <c r="H11" s="63">
        <v>16.600000000000001</v>
      </c>
      <c r="I11" s="63">
        <v>8</v>
      </c>
      <c r="J11" s="63">
        <v>14.35</v>
      </c>
      <c r="K11" s="63">
        <v>8</v>
      </c>
      <c r="L11" s="63">
        <v>16.100000000000001</v>
      </c>
      <c r="M11" s="18">
        <f t="shared" si="0"/>
        <v>62</v>
      </c>
      <c r="N11" s="24"/>
      <c r="O11" s="8">
        <v>19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204</v>
      </c>
      <c r="C12" s="69" t="s">
        <v>108</v>
      </c>
      <c r="D12" s="64" t="s">
        <v>71</v>
      </c>
      <c r="E12" s="67">
        <v>7</v>
      </c>
      <c r="F12" s="67">
        <v>16</v>
      </c>
      <c r="G12" s="67">
        <v>8</v>
      </c>
      <c r="H12" s="67">
        <v>16.5</v>
      </c>
      <c r="I12" s="67">
        <v>8</v>
      </c>
      <c r="J12" s="67">
        <v>14.45</v>
      </c>
      <c r="K12" s="67">
        <v>7</v>
      </c>
      <c r="L12" s="67">
        <v>14.85</v>
      </c>
      <c r="M12" s="18">
        <f t="shared" si="0"/>
        <v>61.800000000000004</v>
      </c>
      <c r="N12" s="24"/>
      <c r="O12" s="8">
        <v>7</v>
      </c>
      <c r="P12" s="2">
        <f t="shared" si="2"/>
        <v>7</v>
      </c>
    </row>
    <row r="13" spans="1:16" s="7" customFormat="1">
      <c r="A13" s="19">
        <f t="shared" si="1"/>
        <v>8</v>
      </c>
      <c r="B13" s="64" t="s">
        <v>206</v>
      </c>
      <c r="C13" s="70" t="s">
        <v>108</v>
      </c>
      <c r="D13" s="64" t="s">
        <v>100</v>
      </c>
      <c r="E13" s="63">
        <v>7</v>
      </c>
      <c r="F13" s="63">
        <v>15.4</v>
      </c>
      <c r="G13" s="63">
        <v>7</v>
      </c>
      <c r="H13" s="63">
        <v>14.4</v>
      </c>
      <c r="I13" s="63">
        <v>8</v>
      </c>
      <c r="J13" s="63">
        <v>15.95</v>
      </c>
      <c r="K13" s="63">
        <v>8</v>
      </c>
      <c r="L13" s="63">
        <v>14.8</v>
      </c>
      <c r="M13" s="18">
        <f t="shared" si="0"/>
        <v>60.55</v>
      </c>
      <c r="N13" s="24"/>
      <c r="O13" s="8">
        <v>21</v>
      </c>
      <c r="P13" s="2">
        <f t="shared" si="2"/>
        <v>8</v>
      </c>
    </row>
    <row r="14" spans="1:16" s="7" customFormat="1">
      <c r="A14" s="19">
        <f t="shared" si="1"/>
        <v>9</v>
      </c>
      <c r="B14" s="68" t="s">
        <v>158</v>
      </c>
      <c r="C14" s="69" t="s">
        <v>108</v>
      </c>
      <c r="D14" s="64" t="s">
        <v>66</v>
      </c>
      <c r="E14" s="63">
        <v>7</v>
      </c>
      <c r="F14" s="63">
        <v>15.8</v>
      </c>
      <c r="G14" s="63">
        <v>7</v>
      </c>
      <c r="H14" s="63">
        <v>15.1</v>
      </c>
      <c r="I14" s="63">
        <v>5.5</v>
      </c>
      <c r="J14" s="63">
        <v>12.8</v>
      </c>
      <c r="K14" s="63">
        <v>8</v>
      </c>
      <c r="L14" s="63">
        <v>16.05</v>
      </c>
      <c r="M14" s="18">
        <f t="shared" si="0"/>
        <v>59.75</v>
      </c>
      <c r="N14" s="24"/>
      <c r="O14" s="8">
        <v>8</v>
      </c>
      <c r="P14" s="2">
        <f t="shared" si="2"/>
        <v>9</v>
      </c>
    </row>
    <row r="15" spans="1:16">
      <c r="A15" s="19">
        <f t="shared" si="1"/>
        <v>9</v>
      </c>
      <c r="B15" s="68" t="s">
        <v>156</v>
      </c>
      <c r="C15" s="69" t="s">
        <v>108</v>
      </c>
      <c r="D15" s="64" t="s">
        <v>157</v>
      </c>
      <c r="E15" s="67">
        <v>7</v>
      </c>
      <c r="F15" s="67">
        <v>14.9</v>
      </c>
      <c r="G15" s="67">
        <v>6</v>
      </c>
      <c r="H15" s="67">
        <v>14.5</v>
      </c>
      <c r="I15" s="67">
        <v>8</v>
      </c>
      <c r="J15" s="67">
        <v>15.8</v>
      </c>
      <c r="K15" s="67">
        <v>8</v>
      </c>
      <c r="L15" s="67">
        <v>14.55</v>
      </c>
      <c r="M15" s="18">
        <f t="shared" si="0"/>
        <v>59.75</v>
      </c>
      <c r="N15" s="24"/>
      <c r="O15" s="8">
        <v>13</v>
      </c>
      <c r="P15" s="2">
        <f t="shared" si="2"/>
        <v>10</v>
      </c>
    </row>
    <row r="16" spans="1:16" s="7" customFormat="1">
      <c r="A16" s="19">
        <f t="shared" si="1"/>
        <v>11</v>
      </c>
      <c r="B16" s="68" t="s">
        <v>259</v>
      </c>
      <c r="C16" s="69" t="s">
        <v>108</v>
      </c>
      <c r="D16" s="64" t="s">
        <v>260</v>
      </c>
      <c r="E16" s="63">
        <v>7</v>
      </c>
      <c r="F16" s="63">
        <v>15.7</v>
      </c>
      <c r="G16" s="63">
        <v>7</v>
      </c>
      <c r="H16" s="63">
        <v>14.25</v>
      </c>
      <c r="I16" s="63">
        <v>8</v>
      </c>
      <c r="J16" s="63">
        <v>14.25</v>
      </c>
      <c r="K16" s="63">
        <v>8</v>
      </c>
      <c r="L16" s="63">
        <v>15.4</v>
      </c>
      <c r="M16" s="18">
        <f t="shared" si="0"/>
        <v>59.6</v>
      </c>
      <c r="N16" s="24"/>
      <c r="O16" s="8">
        <v>16</v>
      </c>
      <c r="P16" s="2">
        <f t="shared" si="2"/>
        <v>11</v>
      </c>
    </row>
    <row r="17" spans="1:16" s="7" customFormat="1">
      <c r="A17" s="19">
        <f t="shared" si="1"/>
        <v>12</v>
      </c>
      <c r="B17" s="68" t="s">
        <v>202</v>
      </c>
      <c r="C17" s="69" t="s">
        <v>105</v>
      </c>
      <c r="D17" s="64" t="s">
        <v>73</v>
      </c>
      <c r="E17" s="63">
        <v>7</v>
      </c>
      <c r="F17" s="63">
        <v>14.8</v>
      </c>
      <c r="G17" s="63">
        <v>6</v>
      </c>
      <c r="H17" s="63">
        <v>14.05</v>
      </c>
      <c r="I17" s="63">
        <v>8</v>
      </c>
      <c r="J17" s="63">
        <v>15.5</v>
      </c>
      <c r="K17" s="63">
        <v>7.5</v>
      </c>
      <c r="L17" s="63">
        <v>14.9</v>
      </c>
      <c r="M17" s="18">
        <f t="shared" si="0"/>
        <v>59.25</v>
      </c>
      <c r="N17" s="24"/>
      <c r="O17" s="8">
        <v>23</v>
      </c>
      <c r="P17" s="2">
        <f t="shared" si="2"/>
        <v>12</v>
      </c>
    </row>
    <row r="18" spans="1:16" s="7" customFormat="1">
      <c r="A18" s="19">
        <f t="shared" si="1"/>
        <v>13</v>
      </c>
      <c r="B18" s="68" t="s">
        <v>114</v>
      </c>
      <c r="C18" s="69" t="s">
        <v>108</v>
      </c>
      <c r="D18" s="64" t="s">
        <v>82</v>
      </c>
      <c r="E18" s="63">
        <v>8</v>
      </c>
      <c r="F18" s="63">
        <v>15.6</v>
      </c>
      <c r="G18" s="63">
        <v>7</v>
      </c>
      <c r="H18" s="63">
        <v>13.3</v>
      </c>
      <c r="I18" s="63">
        <v>8</v>
      </c>
      <c r="J18" s="63">
        <v>15.4</v>
      </c>
      <c r="K18" s="63">
        <v>7</v>
      </c>
      <c r="L18" s="63">
        <v>14.35</v>
      </c>
      <c r="M18" s="18">
        <f t="shared" si="0"/>
        <v>58.65</v>
      </c>
      <c r="N18" s="24"/>
      <c r="O18" s="8">
        <v>2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254</v>
      </c>
      <c r="C19" s="69" t="s">
        <v>108</v>
      </c>
      <c r="D19" s="64" t="s">
        <v>255</v>
      </c>
      <c r="E19" s="63">
        <v>7</v>
      </c>
      <c r="F19" s="63">
        <v>15.1</v>
      </c>
      <c r="G19" s="63">
        <v>7</v>
      </c>
      <c r="H19" s="63">
        <v>13.15</v>
      </c>
      <c r="I19" s="63">
        <v>8</v>
      </c>
      <c r="J19" s="63">
        <v>14.85</v>
      </c>
      <c r="K19" s="63">
        <v>7.5</v>
      </c>
      <c r="L19" s="63">
        <v>14.85</v>
      </c>
      <c r="M19" s="18">
        <f t="shared" si="0"/>
        <v>57.95</v>
      </c>
      <c r="N19" s="24"/>
      <c r="O19" s="8">
        <v>26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257</v>
      </c>
      <c r="C20" s="69" t="s">
        <v>108</v>
      </c>
      <c r="D20" s="64" t="s">
        <v>258</v>
      </c>
      <c r="E20" s="63">
        <v>7</v>
      </c>
      <c r="F20" s="63">
        <v>15.8</v>
      </c>
      <c r="G20" s="63">
        <v>7</v>
      </c>
      <c r="H20" s="63">
        <v>15.2</v>
      </c>
      <c r="I20" s="63">
        <v>5.5</v>
      </c>
      <c r="J20" s="63">
        <v>12.95</v>
      </c>
      <c r="K20" s="63">
        <v>5.5</v>
      </c>
      <c r="L20" s="63">
        <v>13.65</v>
      </c>
      <c r="M20" s="18">
        <f t="shared" si="0"/>
        <v>57.6</v>
      </c>
      <c r="N20" s="24"/>
      <c r="O20" s="8">
        <v>5</v>
      </c>
      <c r="P20" s="2">
        <f t="shared" si="2"/>
        <v>15</v>
      </c>
    </row>
    <row r="21" spans="1:16" s="7" customFormat="1">
      <c r="A21" s="19">
        <f t="shared" si="1"/>
        <v>16</v>
      </c>
      <c r="B21" s="68" t="s">
        <v>112</v>
      </c>
      <c r="C21" s="69" t="s">
        <v>108</v>
      </c>
      <c r="D21" s="64" t="s">
        <v>106</v>
      </c>
      <c r="E21" s="63">
        <v>7</v>
      </c>
      <c r="F21" s="63">
        <v>15.4</v>
      </c>
      <c r="G21" s="63">
        <v>6</v>
      </c>
      <c r="H21" s="63">
        <v>13.85</v>
      </c>
      <c r="I21" s="63">
        <v>8</v>
      </c>
      <c r="J21" s="63">
        <v>14</v>
      </c>
      <c r="K21" s="63">
        <v>6.5</v>
      </c>
      <c r="L21" s="63">
        <v>13.45</v>
      </c>
      <c r="M21" s="18">
        <f t="shared" si="0"/>
        <v>56.7</v>
      </c>
      <c r="N21" s="24"/>
      <c r="O21" s="8">
        <v>18</v>
      </c>
      <c r="P21" s="2">
        <f t="shared" si="2"/>
        <v>16</v>
      </c>
    </row>
    <row r="22" spans="1:16" s="7" customFormat="1">
      <c r="A22" s="19">
        <f t="shared" si="1"/>
        <v>17</v>
      </c>
      <c r="B22" s="94" t="s">
        <v>153</v>
      </c>
      <c r="C22" s="69" t="s">
        <v>108</v>
      </c>
      <c r="D22" s="94" t="s">
        <v>85</v>
      </c>
      <c r="E22" s="63">
        <v>7</v>
      </c>
      <c r="F22" s="63">
        <v>14.7</v>
      </c>
      <c r="G22" s="63">
        <v>7</v>
      </c>
      <c r="H22" s="63">
        <v>14</v>
      </c>
      <c r="I22" s="63">
        <v>8</v>
      </c>
      <c r="J22" s="63">
        <v>13.1</v>
      </c>
      <c r="K22" s="63">
        <v>7.5</v>
      </c>
      <c r="L22" s="63">
        <v>13.6</v>
      </c>
      <c r="M22" s="18">
        <f t="shared" si="0"/>
        <v>55.4</v>
      </c>
      <c r="N22" s="24"/>
      <c r="O22" s="8">
        <v>12</v>
      </c>
      <c r="P22" s="2">
        <f t="shared" si="2"/>
        <v>17</v>
      </c>
    </row>
    <row r="23" spans="1:16" s="7" customFormat="1">
      <c r="A23" s="19">
        <f t="shared" si="1"/>
        <v>18</v>
      </c>
      <c r="B23" s="68" t="s">
        <v>256</v>
      </c>
      <c r="C23" s="69" t="s">
        <v>105</v>
      </c>
      <c r="D23" s="64" t="s">
        <v>255</v>
      </c>
      <c r="E23" s="63">
        <v>7</v>
      </c>
      <c r="F23" s="63">
        <v>13.9</v>
      </c>
      <c r="G23" s="63">
        <v>7</v>
      </c>
      <c r="H23" s="63">
        <v>13.6</v>
      </c>
      <c r="I23" s="63">
        <v>8</v>
      </c>
      <c r="J23" s="63">
        <v>13.95</v>
      </c>
      <c r="K23" s="63">
        <v>7.5</v>
      </c>
      <c r="L23" s="63">
        <v>13.6</v>
      </c>
      <c r="M23" s="18">
        <f t="shared" si="0"/>
        <v>55.050000000000004</v>
      </c>
      <c r="N23" s="24"/>
      <c r="O23" s="8">
        <v>4</v>
      </c>
      <c r="P23" s="2">
        <f t="shared" si="2"/>
        <v>18</v>
      </c>
    </row>
    <row r="24" spans="1:16">
      <c r="A24" s="19">
        <f t="shared" si="1"/>
        <v>19</v>
      </c>
      <c r="B24" s="65" t="s">
        <v>155</v>
      </c>
      <c r="C24" s="66" t="s">
        <v>105</v>
      </c>
      <c r="D24" s="65" t="s">
        <v>85</v>
      </c>
      <c r="E24" s="63">
        <v>7</v>
      </c>
      <c r="F24" s="63">
        <v>14.4</v>
      </c>
      <c r="G24" s="63">
        <v>7</v>
      </c>
      <c r="H24" s="63">
        <v>15</v>
      </c>
      <c r="I24" s="63">
        <v>5.5</v>
      </c>
      <c r="J24" s="63">
        <v>12.2</v>
      </c>
      <c r="K24" s="63">
        <v>7</v>
      </c>
      <c r="L24" s="63">
        <v>13.15</v>
      </c>
      <c r="M24" s="18">
        <f t="shared" si="0"/>
        <v>54.749999999999993</v>
      </c>
      <c r="N24" s="24"/>
      <c r="O24" s="8">
        <v>24</v>
      </c>
      <c r="P24" s="2">
        <f t="shared" si="2"/>
        <v>19</v>
      </c>
    </row>
    <row r="25" spans="1:16" s="7" customFormat="1">
      <c r="A25" s="19">
        <f t="shared" si="1"/>
        <v>20</v>
      </c>
      <c r="B25" s="68" t="s">
        <v>113</v>
      </c>
      <c r="C25" s="69" t="s">
        <v>108</v>
      </c>
      <c r="D25" s="64" t="s">
        <v>109</v>
      </c>
      <c r="E25" s="67">
        <v>7</v>
      </c>
      <c r="F25" s="67">
        <v>14</v>
      </c>
      <c r="G25" s="67">
        <v>6</v>
      </c>
      <c r="H25" s="67">
        <v>14</v>
      </c>
      <c r="I25" s="67">
        <v>5.5</v>
      </c>
      <c r="J25" s="67">
        <v>12.5</v>
      </c>
      <c r="K25" s="67">
        <v>5.5</v>
      </c>
      <c r="L25" s="67">
        <v>13.35</v>
      </c>
      <c r="M25" s="18">
        <f t="shared" si="0"/>
        <v>53.85</v>
      </c>
      <c r="N25" s="24"/>
      <c r="O25" s="8">
        <v>9</v>
      </c>
      <c r="P25" s="2">
        <f t="shared" si="2"/>
        <v>20</v>
      </c>
    </row>
    <row r="26" spans="1:16" s="7" customFormat="1">
      <c r="A26" s="19">
        <f t="shared" si="1"/>
        <v>21</v>
      </c>
      <c r="B26" s="65" t="s">
        <v>111</v>
      </c>
      <c r="C26" s="66" t="s">
        <v>108</v>
      </c>
      <c r="D26" s="65" t="s">
        <v>82</v>
      </c>
      <c r="E26" s="63">
        <v>5</v>
      </c>
      <c r="F26" s="63">
        <v>13.8</v>
      </c>
      <c r="G26" s="63">
        <v>6</v>
      </c>
      <c r="H26" s="63">
        <v>14</v>
      </c>
      <c r="I26" s="63">
        <v>5.5</v>
      </c>
      <c r="J26" s="63">
        <v>12.75</v>
      </c>
      <c r="K26" s="63">
        <v>6</v>
      </c>
      <c r="L26" s="63">
        <v>13.2</v>
      </c>
      <c r="M26" s="18">
        <f t="shared" si="0"/>
        <v>53.75</v>
      </c>
      <c r="N26" s="24"/>
      <c r="O26" s="8">
        <v>6</v>
      </c>
      <c r="P26" s="2">
        <f t="shared" si="2"/>
        <v>21</v>
      </c>
    </row>
    <row r="27" spans="1:16" s="7" customFormat="1">
      <c r="A27" s="19">
        <f t="shared" si="1"/>
        <v>22</v>
      </c>
      <c r="B27" s="68" t="s">
        <v>159</v>
      </c>
      <c r="C27" s="69" t="s">
        <v>105</v>
      </c>
      <c r="D27" s="64" t="s">
        <v>90</v>
      </c>
      <c r="E27" s="67">
        <v>7</v>
      </c>
      <c r="F27" s="67">
        <v>14.3</v>
      </c>
      <c r="G27" s="67">
        <v>7</v>
      </c>
      <c r="H27" s="67">
        <v>12.95</v>
      </c>
      <c r="I27" s="67">
        <v>8</v>
      </c>
      <c r="J27" s="67">
        <v>12.45</v>
      </c>
      <c r="K27" s="67">
        <v>8</v>
      </c>
      <c r="L27" s="67">
        <v>14</v>
      </c>
      <c r="M27" s="18">
        <f t="shared" si="0"/>
        <v>53.7</v>
      </c>
      <c r="N27" s="24"/>
      <c r="O27" s="8">
        <v>14</v>
      </c>
      <c r="P27" s="2">
        <f t="shared" si="2"/>
        <v>22</v>
      </c>
    </row>
    <row r="28" spans="1:16" s="7" customFormat="1">
      <c r="A28" s="19">
        <f t="shared" si="1"/>
        <v>23</v>
      </c>
      <c r="B28" s="65" t="s">
        <v>110</v>
      </c>
      <c r="C28" s="66" t="s">
        <v>108</v>
      </c>
      <c r="D28" s="65" t="s">
        <v>63</v>
      </c>
      <c r="E28" s="63">
        <v>5</v>
      </c>
      <c r="F28" s="63">
        <v>13.4</v>
      </c>
      <c r="G28" s="63">
        <v>5</v>
      </c>
      <c r="H28" s="63">
        <v>12.65</v>
      </c>
      <c r="I28" s="63">
        <v>6.5</v>
      </c>
      <c r="J28" s="63">
        <v>11.6</v>
      </c>
      <c r="K28" s="63">
        <v>5.5</v>
      </c>
      <c r="L28" s="63">
        <v>13</v>
      </c>
      <c r="M28" s="18">
        <f t="shared" si="0"/>
        <v>50.65</v>
      </c>
      <c r="N28" s="24"/>
      <c r="O28" s="8">
        <v>3</v>
      </c>
      <c r="P28" s="2">
        <f t="shared" si="2"/>
        <v>23</v>
      </c>
    </row>
    <row r="29" spans="1:16" s="7" customFormat="1">
      <c r="A29" s="19">
        <f t="shared" si="1"/>
        <v>24</v>
      </c>
      <c r="B29" s="64" t="s">
        <v>107</v>
      </c>
      <c r="C29" s="70" t="s">
        <v>108</v>
      </c>
      <c r="D29" s="64" t="s">
        <v>109</v>
      </c>
      <c r="E29" s="67">
        <v>5</v>
      </c>
      <c r="F29" s="67">
        <v>13.1</v>
      </c>
      <c r="G29" s="67">
        <v>6</v>
      </c>
      <c r="H29" s="67">
        <v>13.9</v>
      </c>
      <c r="I29" s="67">
        <v>4</v>
      </c>
      <c r="J29" s="67">
        <v>10.3</v>
      </c>
      <c r="K29" s="67">
        <v>7</v>
      </c>
      <c r="L29" s="67">
        <v>12.5</v>
      </c>
      <c r="M29" s="18">
        <f t="shared" si="0"/>
        <v>49.8</v>
      </c>
      <c r="N29" s="24"/>
      <c r="O29" s="8">
        <v>1</v>
      </c>
      <c r="P29" s="2">
        <f t="shared" si="2"/>
        <v>24</v>
      </c>
    </row>
    <row r="30" spans="1:16" s="7" customFormat="1">
      <c r="A30" s="19">
        <f t="shared" si="1"/>
        <v>25</v>
      </c>
      <c r="B30" s="61" t="s">
        <v>104</v>
      </c>
      <c r="C30" s="75" t="s">
        <v>105</v>
      </c>
      <c r="D30" s="61" t="s">
        <v>106</v>
      </c>
      <c r="E30" s="62">
        <v>7</v>
      </c>
      <c r="F30" s="63">
        <v>14.85</v>
      </c>
      <c r="G30" s="63">
        <v>4.5</v>
      </c>
      <c r="H30" s="63">
        <v>10.75</v>
      </c>
      <c r="I30" s="63">
        <v>5.5</v>
      </c>
      <c r="J30" s="63">
        <v>9.8000000000000007</v>
      </c>
      <c r="K30" s="63">
        <v>5.5</v>
      </c>
      <c r="L30" s="63">
        <v>12.6</v>
      </c>
      <c r="M30" s="18">
        <f t="shared" si="0"/>
        <v>48.000000000000007</v>
      </c>
      <c r="N30" s="24"/>
      <c r="O30" s="8">
        <v>10</v>
      </c>
      <c r="P30" s="2">
        <f t="shared" si="2"/>
        <v>25</v>
      </c>
    </row>
    <row r="31" spans="1:16" s="7" customFormat="1">
      <c r="A31" s="19">
        <f t="shared" si="1"/>
        <v>26</v>
      </c>
      <c r="B31" s="65" t="s">
        <v>154</v>
      </c>
      <c r="C31" s="66" t="s">
        <v>105</v>
      </c>
      <c r="D31" s="65" t="s">
        <v>90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18">
        <f t="shared" si="0"/>
        <v>0</v>
      </c>
      <c r="N31" s="24"/>
      <c r="O31" s="8">
        <v>11</v>
      </c>
      <c r="P31" s="2">
        <f t="shared" si="2"/>
        <v>26</v>
      </c>
    </row>
    <row r="32" spans="1:16" s="7" customFormat="1">
      <c r="A32" s="19">
        <f t="shared" si="1"/>
        <v>27</v>
      </c>
      <c r="B32" s="68"/>
      <c r="C32" s="69"/>
      <c r="D32" s="64"/>
      <c r="E32" s="63"/>
      <c r="F32" s="63"/>
      <c r="G32" s="63"/>
      <c r="H32" s="63"/>
      <c r="I32" s="63"/>
      <c r="J32" s="63"/>
      <c r="K32" s="63"/>
      <c r="L32" s="63"/>
      <c r="M32" s="18" t="str">
        <f t="shared" si="0"/>
        <v/>
      </c>
      <c r="N32" s="24" t="s">
        <v>4</v>
      </c>
      <c r="O32" s="8">
        <v>27</v>
      </c>
      <c r="P32" s="2">
        <f t="shared" si="2"/>
        <v>27</v>
      </c>
    </row>
    <row r="33" spans="1:16" s="7" customFormat="1">
      <c r="A33" s="19">
        <f t="shared" si="1"/>
        <v>27</v>
      </c>
      <c r="B33" s="77"/>
      <c r="C33" s="78"/>
      <c r="D33" s="79"/>
      <c r="E33" s="63"/>
      <c r="F33" s="63"/>
      <c r="G33" s="63"/>
      <c r="H33" s="63"/>
      <c r="I33" s="63"/>
      <c r="J33" s="63"/>
      <c r="K33" s="63"/>
      <c r="L33" s="63"/>
      <c r="M33" s="18" t="str">
        <f t="shared" si="0"/>
        <v/>
      </c>
      <c r="N33" s="24"/>
      <c r="O33" s="8">
        <v>28</v>
      </c>
      <c r="P33" s="2">
        <f t="shared" si="2"/>
        <v>28</v>
      </c>
    </row>
    <row r="34" spans="1:16">
      <c r="B34" s="84"/>
      <c r="C34" s="85"/>
      <c r="D34" s="84"/>
      <c r="N34" t="s">
        <v>4</v>
      </c>
    </row>
    <row r="35" spans="1:16">
      <c r="B35" s="80"/>
      <c r="C35" s="81"/>
      <c r="D35" s="80"/>
    </row>
    <row r="36" spans="1:16">
      <c r="B36" s="80"/>
      <c r="C36" s="81"/>
      <c r="D36" s="80"/>
    </row>
    <row r="37" spans="1:16">
      <c r="B37" s="82"/>
      <c r="C37" s="83"/>
      <c r="D37" s="84"/>
    </row>
    <row r="38" spans="1:16">
      <c r="B38" s="82"/>
      <c r="C38" s="83"/>
      <c r="D38" s="84"/>
    </row>
    <row r="39" spans="1:16">
      <c r="B39" s="82"/>
      <c r="C39" s="83"/>
      <c r="D39" s="84"/>
    </row>
    <row r="40" spans="1:16">
      <c r="B40" s="82"/>
      <c r="C40" s="83"/>
      <c r="D40" s="84"/>
    </row>
    <row r="41" spans="1:16">
      <c r="B41" s="82"/>
      <c r="C41" s="83"/>
      <c r="D41" s="84"/>
    </row>
    <row r="42" spans="1:16">
      <c r="B42" s="82"/>
      <c r="C42" s="83"/>
      <c r="D42" s="82"/>
    </row>
    <row r="43" spans="1:16">
      <c r="B43" s="80"/>
      <c r="C43" s="81"/>
      <c r="D43" s="80"/>
    </row>
    <row r="44" spans="1:16">
      <c r="B44" s="80"/>
      <c r="C44" s="81"/>
      <c r="D44" s="80"/>
    </row>
    <row r="45" spans="1:16">
      <c r="B45" s="82"/>
      <c r="C45" s="83"/>
      <c r="D45" s="84"/>
    </row>
    <row r="46" spans="1:16">
      <c r="B46" s="82"/>
      <c r="C46" s="83"/>
      <c r="D46" s="84"/>
    </row>
    <row r="47" spans="1:16">
      <c r="B47" s="82"/>
      <c r="C47" s="83"/>
      <c r="D47" s="84"/>
    </row>
    <row r="48" spans="1:16">
      <c r="B48" s="82"/>
      <c r="C48" s="83"/>
      <c r="D48" s="84"/>
    </row>
    <row r="49" spans="2:4">
      <c r="B49" s="82"/>
      <c r="C49" s="83"/>
      <c r="D49" s="82"/>
    </row>
    <row r="50" spans="2:4">
      <c r="B50" s="82"/>
      <c r="C50" s="83"/>
      <c r="D50" s="84"/>
    </row>
    <row r="51" spans="2:4">
      <c r="B51" s="82"/>
      <c r="C51" s="83"/>
      <c r="D51" s="82"/>
    </row>
    <row r="52" spans="2:4">
      <c r="B52" s="84"/>
      <c r="C52" s="85"/>
      <c r="D52" s="84"/>
    </row>
    <row r="53" spans="2:4">
      <c r="B53" s="80"/>
      <c r="C53" s="81"/>
      <c r="D53" s="80"/>
    </row>
    <row r="54" spans="2:4">
      <c r="B54" s="80"/>
      <c r="C54" s="81"/>
      <c r="D54" s="80"/>
    </row>
    <row r="55" spans="2:4">
      <c r="B55" s="82"/>
      <c r="C55" s="83"/>
      <c r="D55" s="84"/>
    </row>
    <row r="56" spans="2:4">
      <c r="B56" s="82"/>
      <c r="C56" s="83"/>
      <c r="D56" s="84"/>
    </row>
    <row r="57" spans="2:4">
      <c r="B57" s="82"/>
      <c r="C57" s="83"/>
      <c r="D57" s="84"/>
    </row>
    <row r="58" spans="2:4">
      <c r="B58" s="82"/>
      <c r="C58" s="83"/>
      <c r="D58" s="84"/>
    </row>
    <row r="59" spans="2:4">
      <c r="B59" s="82"/>
      <c r="C59" s="83"/>
      <c r="D59" s="84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2">
    <tabColor indexed="51"/>
    <pageSetUpPr fitToPage="1"/>
  </sheetPr>
  <dimension ref="A1:P42"/>
  <sheetViews>
    <sheetView view="pageBreakPreview" zoomScaleNormal="100" workbookViewId="0">
      <selection activeCell="A3" sqref="A3:M35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Konfig!A5</f>
        <v>WK4</v>
      </c>
      <c r="B3" s="13" t="str">
        <f>Konfig!B5</f>
        <v>AK 12-13 (Jg.99-98) P5-P7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281</v>
      </c>
      <c r="C6" s="69" t="s">
        <v>117</v>
      </c>
      <c r="D6" s="64" t="s">
        <v>258</v>
      </c>
      <c r="E6" s="63">
        <v>7</v>
      </c>
      <c r="F6" s="63">
        <v>16.2</v>
      </c>
      <c r="G6" s="63">
        <v>7</v>
      </c>
      <c r="H6" s="63">
        <v>16.05</v>
      </c>
      <c r="I6" s="63">
        <v>7</v>
      </c>
      <c r="J6" s="63">
        <v>15.85</v>
      </c>
      <c r="K6" s="63">
        <v>7</v>
      </c>
      <c r="L6" s="63">
        <v>16.100000000000001</v>
      </c>
      <c r="M6" s="18">
        <f t="shared" ref="M6:M35" si="0">IF(COUNT(F6:L6)=0,"",SUM(F6+H6+J6+L6))</f>
        <v>64.2</v>
      </c>
      <c r="N6" s="24"/>
      <c r="O6" s="8">
        <v>28</v>
      </c>
      <c r="P6" s="8">
        <v>1</v>
      </c>
    </row>
    <row r="7" spans="1:16" s="7" customFormat="1">
      <c r="A7" s="19">
        <f t="shared" ref="A7:A35" si="1">IF(M7=M6,A6,P7)</f>
        <v>2</v>
      </c>
      <c r="B7" s="65" t="s">
        <v>216</v>
      </c>
      <c r="C7" s="66" t="s">
        <v>117</v>
      </c>
      <c r="D7" s="65" t="s">
        <v>217</v>
      </c>
      <c r="E7" s="67">
        <v>7</v>
      </c>
      <c r="F7" s="67">
        <v>15.55</v>
      </c>
      <c r="G7" s="67">
        <v>7</v>
      </c>
      <c r="H7" s="67">
        <v>15.75</v>
      </c>
      <c r="I7" s="67">
        <v>7</v>
      </c>
      <c r="J7" s="67">
        <v>15.55</v>
      </c>
      <c r="K7" s="67">
        <v>7</v>
      </c>
      <c r="L7" s="67">
        <v>15.25</v>
      </c>
      <c r="M7" s="18">
        <f t="shared" si="0"/>
        <v>62.1</v>
      </c>
      <c r="N7" s="24"/>
      <c r="O7" s="8">
        <v>5</v>
      </c>
      <c r="P7" s="2">
        <f t="shared" ref="P7:P35" si="2">IF(O7="","",P6+1)</f>
        <v>2</v>
      </c>
    </row>
    <row r="8" spans="1:16" s="7" customFormat="1">
      <c r="A8" s="19">
        <f t="shared" si="1"/>
        <v>3</v>
      </c>
      <c r="B8" s="68" t="s">
        <v>280</v>
      </c>
      <c r="C8" s="69" t="s">
        <v>117</v>
      </c>
      <c r="D8" s="64" t="s">
        <v>258</v>
      </c>
      <c r="E8" s="63">
        <v>7</v>
      </c>
      <c r="F8" s="63">
        <v>15.5</v>
      </c>
      <c r="G8" s="63">
        <v>7</v>
      </c>
      <c r="H8" s="63">
        <v>15.15</v>
      </c>
      <c r="I8" s="63">
        <v>7</v>
      </c>
      <c r="J8" s="63">
        <v>15.65</v>
      </c>
      <c r="K8" s="63">
        <v>7</v>
      </c>
      <c r="L8" s="63">
        <v>15.4</v>
      </c>
      <c r="M8" s="18">
        <f t="shared" si="0"/>
        <v>61.699999999999996</v>
      </c>
      <c r="N8" s="24"/>
      <c r="O8" s="8">
        <v>1</v>
      </c>
      <c r="P8" s="2">
        <f t="shared" si="2"/>
        <v>3</v>
      </c>
    </row>
    <row r="9" spans="1:16" s="7" customFormat="1">
      <c r="A9" s="19">
        <f t="shared" si="1"/>
        <v>4</v>
      </c>
      <c r="B9" s="65" t="s">
        <v>218</v>
      </c>
      <c r="C9" s="69" t="s">
        <v>117</v>
      </c>
      <c r="D9" s="65" t="s">
        <v>71</v>
      </c>
      <c r="E9" s="67">
        <v>7</v>
      </c>
      <c r="F9" s="67">
        <v>15.6</v>
      </c>
      <c r="G9" s="67">
        <v>7</v>
      </c>
      <c r="H9" s="67">
        <v>16.2</v>
      </c>
      <c r="I9" s="67">
        <v>5.5</v>
      </c>
      <c r="J9" s="67">
        <v>14.15</v>
      </c>
      <c r="K9" s="67">
        <v>7</v>
      </c>
      <c r="L9" s="67">
        <v>14.95</v>
      </c>
      <c r="M9" s="18">
        <f t="shared" si="0"/>
        <v>60.899999999999991</v>
      </c>
      <c r="N9" s="24"/>
      <c r="O9" s="8">
        <v>2</v>
      </c>
      <c r="P9" s="2">
        <f t="shared" si="2"/>
        <v>4</v>
      </c>
    </row>
    <row r="10" spans="1:16" s="7" customFormat="1">
      <c r="A10" s="19">
        <f t="shared" si="1"/>
        <v>5</v>
      </c>
      <c r="B10" s="64" t="s">
        <v>215</v>
      </c>
      <c r="C10" s="70" t="s">
        <v>117</v>
      </c>
      <c r="D10" s="64" t="s">
        <v>71</v>
      </c>
      <c r="E10" s="63">
        <v>7</v>
      </c>
      <c r="F10" s="63">
        <v>15.65</v>
      </c>
      <c r="G10" s="63">
        <v>7</v>
      </c>
      <c r="H10" s="63">
        <v>15.5</v>
      </c>
      <c r="I10" s="63">
        <v>5.5</v>
      </c>
      <c r="J10" s="63">
        <v>12.85</v>
      </c>
      <c r="K10" s="63">
        <v>7</v>
      </c>
      <c r="L10" s="63">
        <v>15.1</v>
      </c>
      <c r="M10" s="18">
        <f t="shared" si="0"/>
        <v>59.1</v>
      </c>
      <c r="N10" s="24"/>
      <c r="O10" s="8">
        <v>8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212</v>
      </c>
      <c r="C11" s="69" t="s">
        <v>117</v>
      </c>
      <c r="D11" s="64" t="s">
        <v>73</v>
      </c>
      <c r="E11" s="63">
        <v>7</v>
      </c>
      <c r="F11" s="63">
        <v>14.8</v>
      </c>
      <c r="G11" s="63">
        <v>6</v>
      </c>
      <c r="H11" s="63">
        <v>14.65</v>
      </c>
      <c r="I11" s="63">
        <v>5.5</v>
      </c>
      <c r="J11" s="63">
        <v>13.25</v>
      </c>
      <c r="K11" s="63">
        <v>7</v>
      </c>
      <c r="L11" s="63">
        <v>14.3</v>
      </c>
      <c r="M11" s="18">
        <f t="shared" si="0"/>
        <v>57</v>
      </c>
      <c r="N11" s="24"/>
      <c r="O11" s="8">
        <v>15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213</v>
      </c>
      <c r="C12" s="69" t="s">
        <v>120</v>
      </c>
      <c r="D12" s="64" t="s">
        <v>73</v>
      </c>
      <c r="E12" s="63">
        <v>7</v>
      </c>
      <c r="F12" s="63">
        <v>15</v>
      </c>
      <c r="G12" s="63">
        <v>7</v>
      </c>
      <c r="H12" s="63">
        <v>15.75</v>
      </c>
      <c r="I12" s="63">
        <v>5.5</v>
      </c>
      <c r="J12" s="63">
        <v>13.95</v>
      </c>
      <c r="K12" s="63">
        <v>5.5</v>
      </c>
      <c r="L12" s="63">
        <v>12.2</v>
      </c>
      <c r="M12" s="18">
        <f t="shared" si="0"/>
        <v>56.900000000000006</v>
      </c>
      <c r="N12" s="24"/>
      <c r="O12" s="8">
        <v>4</v>
      </c>
      <c r="P12" s="2">
        <f t="shared" si="2"/>
        <v>7</v>
      </c>
    </row>
    <row r="13" spans="1:16" s="7" customFormat="1">
      <c r="A13" s="19">
        <f t="shared" si="1"/>
        <v>8</v>
      </c>
      <c r="B13" s="68" t="s">
        <v>165</v>
      </c>
      <c r="C13" s="69" t="s">
        <v>117</v>
      </c>
      <c r="D13" s="64" t="s">
        <v>66</v>
      </c>
      <c r="E13" s="67">
        <v>7</v>
      </c>
      <c r="F13" s="67">
        <v>15.3</v>
      </c>
      <c r="G13" s="67">
        <v>7</v>
      </c>
      <c r="H13" s="67">
        <v>14.15</v>
      </c>
      <c r="I13" s="67">
        <v>5</v>
      </c>
      <c r="J13" s="67">
        <v>12.55</v>
      </c>
      <c r="K13" s="67">
        <v>7</v>
      </c>
      <c r="L13" s="67">
        <v>14.65</v>
      </c>
      <c r="M13" s="18">
        <f t="shared" si="0"/>
        <v>56.65</v>
      </c>
      <c r="N13" s="24"/>
      <c r="O13" s="8">
        <v>21</v>
      </c>
      <c r="P13" s="2">
        <f t="shared" si="2"/>
        <v>8</v>
      </c>
    </row>
    <row r="14" spans="1:16" s="7" customFormat="1">
      <c r="A14" s="19">
        <f t="shared" si="1"/>
        <v>9</v>
      </c>
      <c r="B14" s="64" t="s">
        <v>162</v>
      </c>
      <c r="C14" s="70" t="s">
        <v>117</v>
      </c>
      <c r="D14" s="64" t="s">
        <v>90</v>
      </c>
      <c r="E14" s="63">
        <v>7</v>
      </c>
      <c r="F14" s="63">
        <v>14.5</v>
      </c>
      <c r="G14" s="63">
        <v>6</v>
      </c>
      <c r="H14" s="63">
        <v>12.75</v>
      </c>
      <c r="I14" s="63">
        <v>7</v>
      </c>
      <c r="J14" s="63">
        <v>14.3</v>
      </c>
      <c r="K14" s="63">
        <v>7</v>
      </c>
      <c r="L14" s="63">
        <v>14.9</v>
      </c>
      <c r="M14" s="18">
        <f t="shared" si="0"/>
        <v>56.449999999999996</v>
      </c>
      <c r="N14" s="24"/>
      <c r="O14" s="8">
        <v>9</v>
      </c>
      <c r="P14" s="2">
        <f t="shared" si="2"/>
        <v>9</v>
      </c>
    </row>
    <row r="15" spans="1:16">
      <c r="A15" s="19">
        <f t="shared" si="1"/>
        <v>10</v>
      </c>
      <c r="B15" s="65" t="s">
        <v>163</v>
      </c>
      <c r="C15" s="66" t="s">
        <v>117</v>
      </c>
      <c r="D15" s="65" t="s">
        <v>85</v>
      </c>
      <c r="E15" s="63">
        <v>7</v>
      </c>
      <c r="F15" s="63">
        <v>14.95</v>
      </c>
      <c r="G15" s="63">
        <v>5</v>
      </c>
      <c r="H15" s="63">
        <v>13.5</v>
      </c>
      <c r="I15" s="63">
        <v>7</v>
      </c>
      <c r="J15" s="63">
        <v>12.5</v>
      </c>
      <c r="K15" s="63">
        <v>7</v>
      </c>
      <c r="L15" s="63">
        <v>14.6</v>
      </c>
      <c r="M15" s="18">
        <f t="shared" si="0"/>
        <v>55.550000000000004</v>
      </c>
      <c r="N15" s="24"/>
      <c r="O15" s="8">
        <v>16</v>
      </c>
      <c r="P15" s="2">
        <f t="shared" si="2"/>
        <v>10</v>
      </c>
    </row>
    <row r="16" spans="1:16" s="7" customFormat="1">
      <c r="A16" s="19">
        <f t="shared" si="1"/>
        <v>11</v>
      </c>
      <c r="B16" s="68" t="s">
        <v>125</v>
      </c>
      <c r="C16" s="69" t="s">
        <v>117</v>
      </c>
      <c r="D16" s="64" t="s">
        <v>63</v>
      </c>
      <c r="E16" s="93">
        <v>7</v>
      </c>
      <c r="F16" s="67">
        <v>15.4</v>
      </c>
      <c r="G16" s="67">
        <v>6</v>
      </c>
      <c r="H16" s="67">
        <v>14.5</v>
      </c>
      <c r="I16" s="67">
        <v>5</v>
      </c>
      <c r="J16" s="67">
        <v>12.95</v>
      </c>
      <c r="K16" s="67">
        <v>5.3</v>
      </c>
      <c r="L16" s="67">
        <v>12.6</v>
      </c>
      <c r="M16" s="18">
        <f t="shared" si="0"/>
        <v>55.449999999999996</v>
      </c>
      <c r="N16" s="24"/>
      <c r="O16" s="8">
        <v>12</v>
      </c>
      <c r="P16" s="2">
        <f t="shared" si="2"/>
        <v>11</v>
      </c>
    </row>
    <row r="17" spans="1:16" s="7" customFormat="1">
      <c r="A17" s="19">
        <f t="shared" si="1"/>
        <v>11</v>
      </c>
      <c r="B17" s="68" t="s">
        <v>277</v>
      </c>
      <c r="C17" s="69" t="s">
        <v>117</v>
      </c>
      <c r="D17" s="64" t="s">
        <v>258</v>
      </c>
      <c r="E17" s="63">
        <v>7</v>
      </c>
      <c r="F17" s="63">
        <v>14.55</v>
      </c>
      <c r="G17" s="63">
        <v>6</v>
      </c>
      <c r="H17" s="63">
        <v>14.3</v>
      </c>
      <c r="I17" s="63">
        <v>5.5</v>
      </c>
      <c r="J17" s="63">
        <v>12.2</v>
      </c>
      <c r="K17" s="63">
        <v>7</v>
      </c>
      <c r="L17" s="63">
        <v>14.4</v>
      </c>
      <c r="M17" s="18">
        <f t="shared" si="0"/>
        <v>55.449999999999996</v>
      </c>
      <c r="N17" s="24"/>
      <c r="O17" s="8">
        <v>24</v>
      </c>
      <c r="P17" s="2">
        <f t="shared" si="2"/>
        <v>12</v>
      </c>
    </row>
    <row r="18" spans="1:16" s="7" customFormat="1">
      <c r="A18" s="19">
        <f t="shared" si="1"/>
        <v>13</v>
      </c>
      <c r="B18" s="65" t="s">
        <v>164</v>
      </c>
      <c r="C18" s="66" t="s">
        <v>117</v>
      </c>
      <c r="D18" s="65" t="s">
        <v>90</v>
      </c>
      <c r="E18" s="63">
        <v>6</v>
      </c>
      <c r="F18" s="63">
        <v>14.1</v>
      </c>
      <c r="G18" s="63">
        <v>6</v>
      </c>
      <c r="H18" s="63">
        <v>13.35</v>
      </c>
      <c r="I18" s="63">
        <v>5.5</v>
      </c>
      <c r="J18" s="63">
        <v>11.95</v>
      </c>
      <c r="K18" s="63">
        <v>7</v>
      </c>
      <c r="L18" s="63">
        <v>15.5</v>
      </c>
      <c r="M18" s="18">
        <f t="shared" si="0"/>
        <v>54.9</v>
      </c>
      <c r="N18" s="24"/>
      <c r="O18" s="8">
        <v>29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279</v>
      </c>
      <c r="C19" s="69" t="s">
        <v>120</v>
      </c>
      <c r="D19" s="64" t="s">
        <v>255</v>
      </c>
      <c r="E19" s="90">
        <v>7</v>
      </c>
      <c r="F19" s="63">
        <v>14.7</v>
      </c>
      <c r="G19" s="63">
        <v>7</v>
      </c>
      <c r="H19" s="63">
        <v>13.45</v>
      </c>
      <c r="I19" s="63">
        <v>7</v>
      </c>
      <c r="J19" s="63">
        <v>14.8</v>
      </c>
      <c r="K19" s="63">
        <v>4</v>
      </c>
      <c r="L19" s="63">
        <v>11.8</v>
      </c>
      <c r="M19" s="18">
        <f t="shared" si="0"/>
        <v>54.75</v>
      </c>
      <c r="N19" s="24"/>
      <c r="O19" s="8">
        <v>30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214</v>
      </c>
      <c r="C20" s="69" t="s">
        <v>117</v>
      </c>
      <c r="D20" s="68" t="s">
        <v>71</v>
      </c>
      <c r="E20" s="63">
        <v>7</v>
      </c>
      <c r="F20" s="63">
        <v>14.15</v>
      </c>
      <c r="G20" s="63">
        <v>7</v>
      </c>
      <c r="H20" s="63">
        <v>15.15</v>
      </c>
      <c r="I20" s="63">
        <v>5.5</v>
      </c>
      <c r="J20" s="63">
        <v>11.25</v>
      </c>
      <c r="K20" s="63">
        <v>7</v>
      </c>
      <c r="L20" s="63">
        <v>13.8</v>
      </c>
      <c r="M20" s="18">
        <f t="shared" si="0"/>
        <v>54.349999999999994</v>
      </c>
      <c r="N20" s="24"/>
      <c r="O20" s="8">
        <v>14</v>
      </c>
      <c r="P20" s="2">
        <f t="shared" si="2"/>
        <v>15</v>
      </c>
    </row>
    <row r="21" spans="1:16" s="7" customFormat="1">
      <c r="A21" s="19">
        <f t="shared" si="1"/>
        <v>16</v>
      </c>
      <c r="B21" s="68" t="s">
        <v>161</v>
      </c>
      <c r="C21" s="69" t="s">
        <v>117</v>
      </c>
      <c r="D21" s="68" t="s">
        <v>85</v>
      </c>
      <c r="E21" s="63">
        <v>6</v>
      </c>
      <c r="F21" s="67">
        <v>13.9</v>
      </c>
      <c r="G21" s="67">
        <v>6</v>
      </c>
      <c r="H21" s="67">
        <v>13.95</v>
      </c>
      <c r="I21" s="67">
        <v>5.5</v>
      </c>
      <c r="J21" s="67">
        <v>12.85</v>
      </c>
      <c r="K21" s="67">
        <v>7</v>
      </c>
      <c r="L21" s="67">
        <v>13.6</v>
      </c>
      <c r="M21" s="18">
        <f t="shared" si="0"/>
        <v>54.300000000000004</v>
      </c>
      <c r="N21" s="24"/>
      <c r="O21" s="8">
        <v>10</v>
      </c>
      <c r="P21" s="2">
        <f t="shared" si="2"/>
        <v>16</v>
      </c>
    </row>
    <row r="22" spans="1:16" s="7" customFormat="1">
      <c r="A22" s="19">
        <f t="shared" si="1"/>
        <v>17</v>
      </c>
      <c r="B22" s="68" t="s">
        <v>160</v>
      </c>
      <c r="C22" s="69" t="s">
        <v>117</v>
      </c>
      <c r="D22" s="64" t="s">
        <v>90</v>
      </c>
      <c r="E22" s="63">
        <v>6</v>
      </c>
      <c r="F22" s="63">
        <v>13.6</v>
      </c>
      <c r="G22" s="63">
        <v>5</v>
      </c>
      <c r="H22" s="63">
        <v>12.25</v>
      </c>
      <c r="I22" s="63">
        <v>5.5</v>
      </c>
      <c r="J22" s="63">
        <v>13</v>
      </c>
      <c r="K22" s="63">
        <v>6</v>
      </c>
      <c r="L22" s="63">
        <v>14.8</v>
      </c>
      <c r="M22" s="18">
        <f t="shared" si="0"/>
        <v>53.650000000000006</v>
      </c>
      <c r="N22" s="24"/>
      <c r="O22" s="8">
        <v>19</v>
      </c>
      <c r="P22" s="2">
        <f t="shared" si="2"/>
        <v>17</v>
      </c>
    </row>
    <row r="23" spans="1:16" s="7" customFormat="1">
      <c r="A23" s="19">
        <f t="shared" si="1"/>
        <v>18</v>
      </c>
      <c r="B23" s="68" t="s">
        <v>211</v>
      </c>
      <c r="C23" s="69" t="s">
        <v>117</v>
      </c>
      <c r="D23" s="64" t="s">
        <v>96</v>
      </c>
      <c r="E23" s="63">
        <v>6</v>
      </c>
      <c r="F23" s="63">
        <v>13</v>
      </c>
      <c r="G23" s="63">
        <v>7</v>
      </c>
      <c r="H23" s="63">
        <v>13.35</v>
      </c>
      <c r="I23" s="63">
        <v>5.5</v>
      </c>
      <c r="J23" s="63">
        <v>12.55</v>
      </c>
      <c r="K23" s="63">
        <v>7</v>
      </c>
      <c r="L23" s="63">
        <v>13.7</v>
      </c>
      <c r="M23" s="18">
        <f t="shared" si="0"/>
        <v>52.600000000000009</v>
      </c>
      <c r="N23" s="24"/>
      <c r="O23" s="8">
        <v>25</v>
      </c>
      <c r="P23" s="2">
        <f t="shared" si="2"/>
        <v>18</v>
      </c>
    </row>
    <row r="24" spans="1:16">
      <c r="A24" s="19">
        <f t="shared" si="1"/>
        <v>19</v>
      </c>
      <c r="B24" s="68" t="s">
        <v>210</v>
      </c>
      <c r="C24" s="69" t="s">
        <v>117</v>
      </c>
      <c r="D24" s="64" t="s">
        <v>100</v>
      </c>
      <c r="E24" s="63">
        <v>6</v>
      </c>
      <c r="F24" s="63">
        <v>13.6</v>
      </c>
      <c r="G24" s="63">
        <v>6</v>
      </c>
      <c r="H24" s="63">
        <v>14.5</v>
      </c>
      <c r="I24" s="63">
        <v>5.5</v>
      </c>
      <c r="J24" s="63">
        <v>11.95</v>
      </c>
      <c r="K24" s="63">
        <v>5.5</v>
      </c>
      <c r="L24" s="63">
        <v>12.35</v>
      </c>
      <c r="M24" s="18">
        <f t="shared" si="0"/>
        <v>52.4</v>
      </c>
      <c r="N24" s="24"/>
      <c r="O24" s="8">
        <v>22</v>
      </c>
      <c r="P24" s="2">
        <f t="shared" si="2"/>
        <v>19</v>
      </c>
    </row>
    <row r="25" spans="1:16" s="7" customFormat="1">
      <c r="A25" s="19">
        <f t="shared" si="1"/>
        <v>20</v>
      </c>
      <c r="B25" s="68" t="s">
        <v>122</v>
      </c>
      <c r="C25" s="69" t="s">
        <v>120</v>
      </c>
      <c r="D25" s="64" t="s">
        <v>109</v>
      </c>
      <c r="E25" s="63">
        <v>5</v>
      </c>
      <c r="F25" s="63">
        <v>12.7</v>
      </c>
      <c r="G25" s="63">
        <v>6</v>
      </c>
      <c r="H25" s="63">
        <v>13.4</v>
      </c>
      <c r="I25" s="63">
        <v>4.5</v>
      </c>
      <c r="J25" s="63">
        <v>12.1</v>
      </c>
      <c r="K25" s="63">
        <v>7</v>
      </c>
      <c r="L25" s="63">
        <v>14.1</v>
      </c>
      <c r="M25" s="18">
        <f t="shared" si="0"/>
        <v>52.300000000000004</v>
      </c>
      <c r="N25" s="24"/>
      <c r="O25" s="8">
        <v>23</v>
      </c>
      <c r="P25" s="2">
        <f t="shared" si="2"/>
        <v>20</v>
      </c>
    </row>
    <row r="26" spans="1:16" s="7" customFormat="1">
      <c r="A26" s="19">
        <f t="shared" si="1"/>
        <v>21</v>
      </c>
      <c r="B26" s="68" t="s">
        <v>124</v>
      </c>
      <c r="C26" s="69" t="s">
        <v>120</v>
      </c>
      <c r="D26" s="64" t="s">
        <v>109</v>
      </c>
      <c r="E26" s="63">
        <v>7</v>
      </c>
      <c r="F26" s="63">
        <v>14.7</v>
      </c>
      <c r="G26" s="63">
        <v>5</v>
      </c>
      <c r="H26" s="63">
        <v>13.15</v>
      </c>
      <c r="I26" s="63">
        <v>5.5</v>
      </c>
      <c r="J26" s="63">
        <v>11.45</v>
      </c>
      <c r="K26" s="63">
        <v>5.5</v>
      </c>
      <c r="L26" s="63">
        <v>12.55</v>
      </c>
      <c r="M26" s="18">
        <f t="shared" si="0"/>
        <v>51.849999999999994</v>
      </c>
      <c r="N26" s="24"/>
      <c r="O26" s="8">
        <v>6</v>
      </c>
      <c r="P26" s="2">
        <f t="shared" si="2"/>
        <v>21</v>
      </c>
    </row>
    <row r="27" spans="1:16" s="7" customFormat="1">
      <c r="A27" s="19">
        <f t="shared" si="1"/>
        <v>22</v>
      </c>
      <c r="B27" s="64" t="s">
        <v>118</v>
      </c>
      <c r="C27" s="69" t="s">
        <v>117</v>
      </c>
      <c r="D27" s="64" t="s">
        <v>82</v>
      </c>
      <c r="E27" s="63">
        <v>5</v>
      </c>
      <c r="F27" s="63">
        <v>12.55</v>
      </c>
      <c r="G27" s="63">
        <v>5</v>
      </c>
      <c r="H27" s="63">
        <v>12.45</v>
      </c>
      <c r="I27" s="63">
        <v>5.5</v>
      </c>
      <c r="J27" s="63">
        <v>13.25</v>
      </c>
      <c r="K27" s="63">
        <v>7</v>
      </c>
      <c r="L27" s="63">
        <v>13.5</v>
      </c>
      <c r="M27" s="18">
        <f t="shared" si="0"/>
        <v>51.75</v>
      </c>
      <c r="N27" s="24"/>
      <c r="O27" s="8">
        <v>18</v>
      </c>
      <c r="P27" s="2">
        <f t="shared" si="2"/>
        <v>22</v>
      </c>
    </row>
    <row r="28" spans="1:16" s="7" customFormat="1">
      <c r="A28" s="19">
        <f t="shared" si="1"/>
        <v>23</v>
      </c>
      <c r="B28" s="68" t="s">
        <v>273</v>
      </c>
      <c r="C28" s="69" t="s">
        <v>117</v>
      </c>
      <c r="D28" s="64" t="s">
        <v>266</v>
      </c>
      <c r="E28" s="63">
        <v>6</v>
      </c>
      <c r="F28" s="63">
        <v>12.85</v>
      </c>
      <c r="G28" s="63">
        <v>5.5</v>
      </c>
      <c r="H28" s="63">
        <v>12.45</v>
      </c>
      <c r="I28" s="63">
        <v>5.5</v>
      </c>
      <c r="J28" s="63">
        <v>12.65</v>
      </c>
      <c r="K28" s="63">
        <v>7</v>
      </c>
      <c r="L28" s="63">
        <v>13.5</v>
      </c>
      <c r="M28" s="18">
        <f t="shared" si="0"/>
        <v>51.449999999999996</v>
      </c>
      <c r="N28" s="24"/>
      <c r="O28" s="8">
        <v>20</v>
      </c>
      <c r="P28" s="2">
        <f t="shared" si="2"/>
        <v>23</v>
      </c>
    </row>
    <row r="29" spans="1:16" s="7" customFormat="1">
      <c r="A29" s="19">
        <f t="shared" si="1"/>
        <v>24</v>
      </c>
      <c r="B29" s="68" t="s">
        <v>123</v>
      </c>
      <c r="C29" s="69" t="s">
        <v>120</v>
      </c>
      <c r="D29" s="64" t="s">
        <v>63</v>
      </c>
      <c r="E29" s="63">
        <v>7</v>
      </c>
      <c r="F29" s="63">
        <v>13.7</v>
      </c>
      <c r="G29" s="63">
        <v>6</v>
      </c>
      <c r="H29" s="63">
        <v>13.75</v>
      </c>
      <c r="I29" s="63">
        <v>4.5</v>
      </c>
      <c r="J29" s="63">
        <v>9.6</v>
      </c>
      <c r="K29" s="63">
        <v>7</v>
      </c>
      <c r="L29" s="63">
        <v>14</v>
      </c>
      <c r="M29" s="18">
        <f t="shared" si="0"/>
        <v>51.05</v>
      </c>
      <c r="N29" s="24"/>
      <c r="O29" s="8">
        <v>17</v>
      </c>
      <c r="P29" s="2">
        <f t="shared" si="2"/>
        <v>24</v>
      </c>
    </row>
    <row r="30" spans="1:16" s="7" customFormat="1">
      <c r="A30" s="19">
        <f t="shared" si="1"/>
        <v>25</v>
      </c>
      <c r="B30" s="91" t="s">
        <v>121</v>
      </c>
      <c r="C30" s="92" t="s">
        <v>120</v>
      </c>
      <c r="D30" s="91" t="s">
        <v>82</v>
      </c>
      <c r="E30" s="63">
        <v>7</v>
      </c>
      <c r="F30" s="63">
        <v>13.65</v>
      </c>
      <c r="G30" s="63">
        <v>6</v>
      </c>
      <c r="H30" s="63">
        <v>14.15</v>
      </c>
      <c r="I30" s="63">
        <v>5</v>
      </c>
      <c r="J30" s="63">
        <v>10.75</v>
      </c>
      <c r="K30" s="63">
        <v>5</v>
      </c>
      <c r="L30" s="63">
        <v>11</v>
      </c>
      <c r="M30" s="18">
        <f t="shared" si="0"/>
        <v>49.55</v>
      </c>
      <c r="N30" s="24"/>
      <c r="O30" s="8">
        <v>26</v>
      </c>
      <c r="P30" s="2">
        <f t="shared" si="2"/>
        <v>25</v>
      </c>
    </row>
    <row r="31" spans="1:16" s="7" customFormat="1">
      <c r="A31" s="19">
        <f t="shared" si="1"/>
        <v>26</v>
      </c>
      <c r="B31" s="61" t="s">
        <v>116</v>
      </c>
      <c r="C31" s="69" t="s">
        <v>117</v>
      </c>
      <c r="D31" s="61" t="s">
        <v>63</v>
      </c>
      <c r="E31" s="62">
        <v>5</v>
      </c>
      <c r="F31" s="63">
        <v>12.5</v>
      </c>
      <c r="G31" s="63">
        <v>5</v>
      </c>
      <c r="H31" s="63">
        <v>12.55</v>
      </c>
      <c r="I31" s="63">
        <v>4.5</v>
      </c>
      <c r="J31" s="63">
        <v>12.3</v>
      </c>
      <c r="K31" s="63">
        <v>5.5</v>
      </c>
      <c r="L31" s="63">
        <v>11.6</v>
      </c>
      <c r="M31" s="18">
        <f t="shared" si="0"/>
        <v>48.95</v>
      </c>
      <c r="N31" s="24"/>
      <c r="O31" s="8">
        <v>13</v>
      </c>
      <c r="P31" s="2">
        <f t="shared" si="2"/>
        <v>26</v>
      </c>
    </row>
    <row r="32" spans="1:16" s="7" customFormat="1">
      <c r="A32" s="19">
        <f t="shared" si="1"/>
        <v>27</v>
      </c>
      <c r="B32" s="68" t="s">
        <v>278</v>
      </c>
      <c r="C32" s="69" t="s">
        <v>120</v>
      </c>
      <c r="D32" s="64" t="s">
        <v>260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18">
        <f t="shared" si="0"/>
        <v>0</v>
      </c>
      <c r="N32" s="24"/>
      <c r="O32" s="8">
        <v>11</v>
      </c>
      <c r="P32" s="2">
        <f t="shared" si="2"/>
        <v>27</v>
      </c>
    </row>
    <row r="33" spans="1:16" s="7" customFormat="1">
      <c r="A33" s="19">
        <f t="shared" si="1"/>
        <v>27</v>
      </c>
      <c r="B33" s="68" t="s">
        <v>274</v>
      </c>
      <c r="C33" s="66" t="s">
        <v>117</v>
      </c>
      <c r="D33" s="64" t="s">
        <v>255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18">
        <f t="shared" si="0"/>
        <v>0</v>
      </c>
      <c r="N33" s="24"/>
      <c r="O33" s="8">
        <v>3</v>
      </c>
      <c r="P33" s="2">
        <f t="shared" si="2"/>
        <v>28</v>
      </c>
    </row>
    <row r="34" spans="1:16" s="7" customFormat="1">
      <c r="A34" s="19">
        <f>IF(M34=M31,A31,P34)</f>
        <v>29</v>
      </c>
      <c r="B34" s="65" t="s">
        <v>119</v>
      </c>
      <c r="C34" s="66" t="s">
        <v>120</v>
      </c>
      <c r="D34" s="65" t="s">
        <v>82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18">
        <f t="shared" si="0"/>
        <v>0</v>
      </c>
      <c r="N34" s="24"/>
      <c r="O34" s="8">
        <v>7</v>
      </c>
      <c r="P34" s="2">
        <f t="shared" si="2"/>
        <v>29</v>
      </c>
    </row>
    <row r="35" spans="1:16" s="7" customFormat="1">
      <c r="A35" s="19">
        <f t="shared" si="1"/>
        <v>29</v>
      </c>
      <c r="B35" s="77" t="s">
        <v>275</v>
      </c>
      <c r="C35" s="78" t="s">
        <v>117</v>
      </c>
      <c r="D35" s="79" t="s">
        <v>276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18">
        <f t="shared" si="0"/>
        <v>0</v>
      </c>
      <c r="N35" s="24"/>
      <c r="O35" s="8">
        <v>27</v>
      </c>
      <c r="P35" s="2">
        <f t="shared" si="2"/>
        <v>30</v>
      </c>
    </row>
    <row r="36" spans="1:16">
      <c r="B36" s="82"/>
      <c r="C36" s="83"/>
      <c r="D36" s="84"/>
      <c r="N36" s="24" t="s">
        <v>4</v>
      </c>
    </row>
    <row r="37" spans="1:16">
      <c r="B37" s="82"/>
      <c r="C37" s="83"/>
      <c r="D37" s="84"/>
      <c r="F37" s="82"/>
      <c r="G37" s="83"/>
      <c r="H37" s="82"/>
      <c r="I37" s="86"/>
    </row>
    <row r="38" spans="1:16">
      <c r="B38" s="80"/>
      <c r="C38" s="81"/>
      <c r="D38" s="80"/>
      <c r="F38" s="80"/>
      <c r="G38" s="81"/>
      <c r="H38" s="80"/>
      <c r="I38" s="86"/>
    </row>
    <row r="39" spans="1:16">
      <c r="B39" s="80"/>
      <c r="C39" s="81"/>
      <c r="D39" s="80"/>
    </row>
    <row r="40" spans="1:16">
      <c r="B40" s="82"/>
      <c r="C40" s="83"/>
      <c r="D40" s="84"/>
    </row>
    <row r="41" spans="1:16">
      <c r="B41" s="82"/>
      <c r="C41" s="83"/>
      <c r="D41" s="84"/>
    </row>
    <row r="42" spans="1:16">
      <c r="B42" s="82"/>
      <c r="C42" s="83"/>
      <c r="D42" s="84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33">
    <tabColor indexed="42"/>
    <pageSetUpPr fitToPage="1"/>
  </sheetPr>
  <dimension ref="A1:P41"/>
  <sheetViews>
    <sheetView view="pageBreakPreview" zoomScaleNormal="100" workbookViewId="0">
      <selection activeCell="A3" sqref="A3:M37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Konfig!A6</f>
        <v>WK5</v>
      </c>
      <c r="B3" s="13" t="str">
        <f>Konfig!B6</f>
        <v>AK 10-11 (jg.01-00) P4-P7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174</v>
      </c>
      <c r="C6" s="69" t="s">
        <v>129</v>
      </c>
      <c r="D6" s="64" t="s">
        <v>66</v>
      </c>
      <c r="E6" s="63">
        <v>7</v>
      </c>
      <c r="F6" s="63">
        <v>15.5</v>
      </c>
      <c r="G6" s="63">
        <v>7</v>
      </c>
      <c r="H6" s="63">
        <v>15.15</v>
      </c>
      <c r="I6" s="63">
        <v>7</v>
      </c>
      <c r="J6" s="63">
        <v>14.9</v>
      </c>
      <c r="K6" s="63">
        <v>7</v>
      </c>
      <c r="L6" s="63">
        <v>14.9</v>
      </c>
      <c r="M6" s="18">
        <f t="shared" ref="M6:M37" si="0">IF(COUNT(F6:L6)=0,"",SUM(F6+H6+J6+L6))</f>
        <v>60.449999999999996</v>
      </c>
      <c r="N6" s="24"/>
      <c r="O6" s="8">
        <v>3</v>
      </c>
      <c r="P6" s="8">
        <v>1</v>
      </c>
    </row>
    <row r="7" spans="1:16" s="7" customFormat="1">
      <c r="A7" s="19">
        <f t="shared" ref="A7:A37" si="1">IF(M7=M6,A6,P7)</f>
        <v>2</v>
      </c>
      <c r="B7" s="68" t="s">
        <v>226</v>
      </c>
      <c r="C7" s="69" t="s">
        <v>129</v>
      </c>
      <c r="D7" s="64" t="s">
        <v>71</v>
      </c>
      <c r="E7" s="63">
        <v>7</v>
      </c>
      <c r="F7" s="63">
        <v>14.8</v>
      </c>
      <c r="G7" s="63">
        <v>6</v>
      </c>
      <c r="H7" s="63">
        <v>15.5</v>
      </c>
      <c r="I7" s="63">
        <v>7</v>
      </c>
      <c r="J7" s="63">
        <v>15.15</v>
      </c>
      <c r="K7" s="63">
        <v>7</v>
      </c>
      <c r="L7" s="63">
        <v>14.5</v>
      </c>
      <c r="M7" s="18">
        <f t="shared" si="0"/>
        <v>59.95</v>
      </c>
      <c r="N7" s="24"/>
      <c r="O7" s="8">
        <v>7</v>
      </c>
      <c r="P7" s="2">
        <f t="shared" ref="P7:P37" si="2">IF(O7="","",P6+1)</f>
        <v>2</v>
      </c>
    </row>
    <row r="8" spans="1:16" s="7" customFormat="1">
      <c r="A8" s="19">
        <f t="shared" si="1"/>
        <v>3</v>
      </c>
      <c r="B8" s="68" t="s">
        <v>227</v>
      </c>
      <c r="C8" s="69" t="s">
        <v>129</v>
      </c>
      <c r="D8" s="64" t="s">
        <v>71</v>
      </c>
      <c r="E8" s="63">
        <v>7</v>
      </c>
      <c r="F8" s="63">
        <v>14.8</v>
      </c>
      <c r="G8" s="63">
        <v>6</v>
      </c>
      <c r="H8" s="63">
        <v>15.3</v>
      </c>
      <c r="I8" s="63">
        <v>7</v>
      </c>
      <c r="J8" s="63">
        <v>16</v>
      </c>
      <c r="K8" s="63">
        <v>5.5</v>
      </c>
      <c r="L8" s="63">
        <v>13.75</v>
      </c>
      <c r="M8" s="18">
        <f t="shared" si="0"/>
        <v>59.85</v>
      </c>
      <c r="N8" s="24"/>
      <c r="O8" s="8">
        <v>13</v>
      </c>
      <c r="P8" s="2">
        <f t="shared" si="2"/>
        <v>3</v>
      </c>
    </row>
    <row r="9" spans="1:16" s="7" customFormat="1">
      <c r="A9" s="19">
        <f t="shared" si="1"/>
        <v>4</v>
      </c>
      <c r="B9" s="68" t="s">
        <v>175</v>
      </c>
      <c r="C9" s="69" t="s">
        <v>127</v>
      </c>
      <c r="D9" s="64" t="s">
        <v>176</v>
      </c>
      <c r="E9" s="63">
        <v>7</v>
      </c>
      <c r="F9" s="63">
        <v>15.1</v>
      </c>
      <c r="G9" s="63">
        <v>7</v>
      </c>
      <c r="H9" s="63">
        <v>14</v>
      </c>
      <c r="I9" s="63">
        <v>7</v>
      </c>
      <c r="J9" s="63">
        <v>15.1</v>
      </c>
      <c r="K9" s="63">
        <v>7</v>
      </c>
      <c r="L9" s="63">
        <v>14.5</v>
      </c>
      <c r="M9" s="18">
        <f t="shared" si="0"/>
        <v>58.7</v>
      </c>
      <c r="N9" s="24"/>
      <c r="O9" s="8">
        <v>28</v>
      </c>
      <c r="P9" s="2">
        <f t="shared" si="2"/>
        <v>4</v>
      </c>
    </row>
    <row r="10" spans="1:16" s="7" customFormat="1">
      <c r="A10" s="19">
        <f t="shared" si="1"/>
        <v>5</v>
      </c>
      <c r="B10" s="65" t="s">
        <v>172</v>
      </c>
      <c r="C10" s="66" t="s">
        <v>129</v>
      </c>
      <c r="D10" s="65" t="s">
        <v>85</v>
      </c>
      <c r="E10" s="67">
        <v>6</v>
      </c>
      <c r="F10" s="67">
        <v>14.65</v>
      </c>
      <c r="G10" s="67">
        <v>7</v>
      </c>
      <c r="H10" s="67">
        <v>14.85</v>
      </c>
      <c r="I10" s="67">
        <v>7</v>
      </c>
      <c r="J10" s="67">
        <v>14.5</v>
      </c>
      <c r="K10" s="67">
        <v>7</v>
      </c>
      <c r="L10" s="67">
        <v>14.6</v>
      </c>
      <c r="M10" s="18">
        <f t="shared" si="0"/>
        <v>58.6</v>
      </c>
      <c r="N10" s="24"/>
      <c r="O10" s="8">
        <v>9</v>
      </c>
      <c r="P10" s="2">
        <f t="shared" si="2"/>
        <v>5</v>
      </c>
    </row>
    <row r="11" spans="1:16" s="7" customFormat="1">
      <c r="A11" s="19">
        <f t="shared" si="1"/>
        <v>6</v>
      </c>
      <c r="B11" s="65" t="s">
        <v>225</v>
      </c>
      <c r="C11" s="66" t="s">
        <v>127</v>
      </c>
      <c r="D11" s="65" t="s">
        <v>73</v>
      </c>
      <c r="E11" s="63">
        <v>7</v>
      </c>
      <c r="F11" s="63">
        <v>14.35</v>
      </c>
      <c r="G11" s="63">
        <v>6</v>
      </c>
      <c r="H11" s="63">
        <v>15.2</v>
      </c>
      <c r="I11" s="63">
        <v>6</v>
      </c>
      <c r="J11" s="63">
        <v>13.9</v>
      </c>
      <c r="K11" s="63">
        <v>7</v>
      </c>
      <c r="L11" s="63">
        <v>15</v>
      </c>
      <c r="M11" s="18">
        <f t="shared" si="0"/>
        <v>58.449999999999996</v>
      </c>
      <c r="N11" s="24"/>
      <c r="O11" s="8">
        <v>26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270</v>
      </c>
      <c r="C12" s="69" t="s">
        <v>129</v>
      </c>
      <c r="D12" s="64" t="s">
        <v>258</v>
      </c>
      <c r="E12" s="63">
        <v>6</v>
      </c>
      <c r="F12" s="63">
        <v>13.2</v>
      </c>
      <c r="G12" s="63">
        <v>6</v>
      </c>
      <c r="H12" s="63">
        <v>14.9</v>
      </c>
      <c r="I12" s="63">
        <v>7</v>
      </c>
      <c r="J12" s="63">
        <v>15.2</v>
      </c>
      <c r="K12" s="63">
        <v>7</v>
      </c>
      <c r="L12" s="63">
        <v>14.9</v>
      </c>
      <c r="M12" s="18">
        <f t="shared" si="0"/>
        <v>58.199999999999996</v>
      </c>
      <c r="N12" s="24"/>
      <c r="O12" s="8">
        <v>17</v>
      </c>
      <c r="P12" s="2">
        <f t="shared" si="2"/>
        <v>7</v>
      </c>
    </row>
    <row r="13" spans="1:16" s="7" customFormat="1">
      <c r="A13" s="19">
        <f t="shared" si="1"/>
        <v>8</v>
      </c>
      <c r="B13" s="65" t="s">
        <v>224</v>
      </c>
      <c r="C13" s="66" t="s">
        <v>129</v>
      </c>
      <c r="D13" s="65" t="s">
        <v>73</v>
      </c>
      <c r="E13" s="63">
        <v>7</v>
      </c>
      <c r="F13" s="63">
        <v>14.95</v>
      </c>
      <c r="G13" s="63">
        <v>7</v>
      </c>
      <c r="H13" s="63">
        <v>14.1</v>
      </c>
      <c r="I13" s="63">
        <v>7</v>
      </c>
      <c r="J13" s="63">
        <v>14.45</v>
      </c>
      <c r="K13" s="63">
        <v>7</v>
      </c>
      <c r="L13" s="63">
        <v>14.4</v>
      </c>
      <c r="M13" s="18">
        <f t="shared" si="0"/>
        <v>57.9</v>
      </c>
      <c r="N13" s="24"/>
      <c r="O13" s="8">
        <v>10</v>
      </c>
      <c r="P13" s="2">
        <f t="shared" si="2"/>
        <v>8</v>
      </c>
    </row>
    <row r="14" spans="1:16" s="7" customFormat="1">
      <c r="A14" s="19">
        <f t="shared" si="1"/>
        <v>9</v>
      </c>
      <c r="B14" s="68" t="s">
        <v>168</v>
      </c>
      <c r="C14" s="69" t="s">
        <v>127</v>
      </c>
      <c r="D14" s="64" t="s">
        <v>169</v>
      </c>
      <c r="E14" s="63">
        <v>7</v>
      </c>
      <c r="F14" s="63">
        <v>15.35</v>
      </c>
      <c r="G14" s="63">
        <v>6</v>
      </c>
      <c r="H14" s="63">
        <v>14.1</v>
      </c>
      <c r="I14" s="63">
        <v>7</v>
      </c>
      <c r="J14" s="63">
        <v>14.1</v>
      </c>
      <c r="K14" s="63">
        <v>7</v>
      </c>
      <c r="L14" s="63">
        <v>13.65</v>
      </c>
      <c r="M14" s="18">
        <f t="shared" si="0"/>
        <v>57.199999999999996</v>
      </c>
      <c r="N14" s="24"/>
      <c r="O14" s="8">
        <v>16</v>
      </c>
      <c r="P14" s="2">
        <f t="shared" si="2"/>
        <v>9</v>
      </c>
    </row>
    <row r="15" spans="1:16">
      <c r="A15" s="19">
        <f t="shared" si="1"/>
        <v>10</v>
      </c>
      <c r="B15" s="68" t="s">
        <v>221</v>
      </c>
      <c r="C15" s="69" t="s">
        <v>129</v>
      </c>
      <c r="D15" s="68" t="s">
        <v>73</v>
      </c>
      <c r="E15" s="63">
        <v>7</v>
      </c>
      <c r="F15" s="63">
        <v>15.2</v>
      </c>
      <c r="G15" s="63">
        <v>7</v>
      </c>
      <c r="H15" s="63">
        <v>14.45</v>
      </c>
      <c r="I15" s="63">
        <v>7</v>
      </c>
      <c r="J15" s="63">
        <v>13.55</v>
      </c>
      <c r="K15" s="63">
        <v>7</v>
      </c>
      <c r="L15" s="63">
        <v>13.6</v>
      </c>
      <c r="M15" s="18">
        <f t="shared" si="0"/>
        <v>56.800000000000004</v>
      </c>
      <c r="N15" s="24"/>
      <c r="O15" s="8">
        <v>12</v>
      </c>
      <c r="P15" s="2">
        <f t="shared" si="2"/>
        <v>10</v>
      </c>
    </row>
    <row r="16" spans="1:16" s="7" customFormat="1">
      <c r="A16" s="19">
        <f t="shared" si="1"/>
        <v>11</v>
      </c>
      <c r="B16" s="64" t="s">
        <v>222</v>
      </c>
      <c r="C16" s="70" t="s">
        <v>129</v>
      </c>
      <c r="D16" s="64" t="s">
        <v>223</v>
      </c>
      <c r="E16" s="67">
        <v>7</v>
      </c>
      <c r="F16" s="67">
        <v>14.55</v>
      </c>
      <c r="G16" s="67">
        <v>5</v>
      </c>
      <c r="H16" s="67">
        <v>14.1</v>
      </c>
      <c r="I16" s="67">
        <v>6</v>
      </c>
      <c r="J16" s="67">
        <v>13.55</v>
      </c>
      <c r="K16" s="67">
        <v>6</v>
      </c>
      <c r="L16" s="67">
        <v>14</v>
      </c>
      <c r="M16" s="18">
        <f t="shared" si="0"/>
        <v>56.2</v>
      </c>
      <c r="N16" s="24"/>
      <c r="O16" s="8">
        <v>22</v>
      </c>
      <c r="P16" s="2">
        <f t="shared" si="2"/>
        <v>11</v>
      </c>
    </row>
    <row r="17" spans="1:16" s="7" customFormat="1">
      <c r="A17" s="19">
        <f t="shared" si="1"/>
        <v>12</v>
      </c>
      <c r="B17" s="65" t="s">
        <v>171</v>
      </c>
      <c r="C17" s="66" t="s">
        <v>127</v>
      </c>
      <c r="D17" s="65" t="s">
        <v>90</v>
      </c>
      <c r="E17" s="63">
        <v>7</v>
      </c>
      <c r="F17" s="63">
        <v>14.95</v>
      </c>
      <c r="G17" s="63">
        <v>6</v>
      </c>
      <c r="H17" s="63">
        <v>13.95</v>
      </c>
      <c r="I17" s="63">
        <v>6.5</v>
      </c>
      <c r="J17" s="63">
        <v>13.2</v>
      </c>
      <c r="K17" s="63">
        <v>7</v>
      </c>
      <c r="L17" s="63">
        <v>13.6</v>
      </c>
      <c r="M17" s="18">
        <f t="shared" si="0"/>
        <v>55.699999999999996</v>
      </c>
      <c r="N17" s="24"/>
      <c r="O17" s="8">
        <v>5</v>
      </c>
      <c r="P17" s="2">
        <f t="shared" si="2"/>
        <v>12</v>
      </c>
    </row>
    <row r="18" spans="1:16" s="7" customFormat="1">
      <c r="A18" s="19">
        <f t="shared" si="1"/>
        <v>13</v>
      </c>
      <c r="B18" s="68" t="s">
        <v>173</v>
      </c>
      <c r="C18" s="69" t="s">
        <v>129</v>
      </c>
      <c r="D18" s="64" t="s">
        <v>85</v>
      </c>
      <c r="E18" s="67">
        <v>7</v>
      </c>
      <c r="F18" s="67">
        <v>14.65</v>
      </c>
      <c r="G18" s="67">
        <v>7</v>
      </c>
      <c r="H18" s="67">
        <v>15.5</v>
      </c>
      <c r="I18" s="67">
        <v>5.3</v>
      </c>
      <c r="J18" s="67">
        <v>11.2</v>
      </c>
      <c r="K18" s="67">
        <v>7</v>
      </c>
      <c r="L18" s="67">
        <v>14.25</v>
      </c>
      <c r="M18" s="18">
        <f t="shared" si="0"/>
        <v>55.599999999999994</v>
      </c>
      <c r="N18" s="24"/>
      <c r="O18" s="8">
        <v>25</v>
      </c>
      <c r="P18" s="2">
        <f t="shared" si="2"/>
        <v>13</v>
      </c>
    </row>
    <row r="19" spans="1:16" s="7" customFormat="1">
      <c r="A19" s="19">
        <f t="shared" si="1"/>
        <v>14</v>
      </c>
      <c r="B19" s="64" t="s">
        <v>170</v>
      </c>
      <c r="C19" s="70" t="s">
        <v>127</v>
      </c>
      <c r="D19" s="64" t="s">
        <v>85</v>
      </c>
      <c r="E19" s="63">
        <v>6</v>
      </c>
      <c r="F19" s="63">
        <v>13.8</v>
      </c>
      <c r="G19" s="63">
        <v>6</v>
      </c>
      <c r="H19" s="63">
        <v>14.45</v>
      </c>
      <c r="I19" s="63">
        <v>7</v>
      </c>
      <c r="J19" s="63">
        <v>13.85</v>
      </c>
      <c r="K19" s="63">
        <v>7</v>
      </c>
      <c r="L19" s="63">
        <v>13.2</v>
      </c>
      <c r="M19" s="18">
        <f t="shared" si="0"/>
        <v>55.3</v>
      </c>
      <c r="N19" s="24"/>
      <c r="O19" s="8">
        <v>27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272</v>
      </c>
      <c r="C20" s="69" t="s">
        <v>127</v>
      </c>
      <c r="D20" s="64" t="s">
        <v>258</v>
      </c>
      <c r="E20" s="63">
        <v>6</v>
      </c>
      <c r="F20" s="63">
        <v>13.95</v>
      </c>
      <c r="G20" s="63">
        <v>6</v>
      </c>
      <c r="H20" s="63">
        <v>14</v>
      </c>
      <c r="I20" s="63">
        <v>7</v>
      </c>
      <c r="J20" s="63">
        <v>13.4</v>
      </c>
      <c r="K20" s="63">
        <v>7</v>
      </c>
      <c r="L20" s="63">
        <v>13.9</v>
      </c>
      <c r="M20" s="18">
        <f t="shared" si="0"/>
        <v>55.25</v>
      </c>
      <c r="N20" s="24"/>
      <c r="O20" s="8">
        <v>21</v>
      </c>
      <c r="P20" s="2">
        <f t="shared" si="2"/>
        <v>15</v>
      </c>
    </row>
    <row r="21" spans="1:16" s="7" customFormat="1">
      <c r="A21" s="19">
        <f t="shared" si="1"/>
        <v>16</v>
      </c>
      <c r="B21" s="68" t="s">
        <v>220</v>
      </c>
      <c r="C21" s="69" t="s">
        <v>129</v>
      </c>
      <c r="D21" s="64" t="s">
        <v>71</v>
      </c>
      <c r="E21" s="67">
        <v>7</v>
      </c>
      <c r="F21" s="67">
        <v>13.75</v>
      </c>
      <c r="G21" s="67">
        <v>6</v>
      </c>
      <c r="H21" s="67">
        <v>13.8</v>
      </c>
      <c r="I21" s="67">
        <v>7</v>
      </c>
      <c r="J21" s="67">
        <v>13.65</v>
      </c>
      <c r="K21" s="67">
        <v>7</v>
      </c>
      <c r="L21" s="67">
        <v>13.7</v>
      </c>
      <c r="M21" s="18">
        <f t="shared" si="0"/>
        <v>54.900000000000006</v>
      </c>
      <c r="N21" s="24"/>
      <c r="O21" s="8">
        <v>8</v>
      </c>
      <c r="P21" s="2">
        <f t="shared" si="2"/>
        <v>16</v>
      </c>
    </row>
    <row r="22" spans="1:16" s="7" customFormat="1">
      <c r="A22" s="19">
        <f t="shared" si="1"/>
        <v>17</v>
      </c>
      <c r="B22" s="68" t="s">
        <v>269</v>
      </c>
      <c r="C22" s="69" t="s">
        <v>127</v>
      </c>
      <c r="D22" s="64" t="s">
        <v>258</v>
      </c>
      <c r="E22" s="63">
        <v>6</v>
      </c>
      <c r="F22" s="63">
        <v>12.8</v>
      </c>
      <c r="G22" s="63">
        <v>6</v>
      </c>
      <c r="H22" s="63">
        <v>13.7</v>
      </c>
      <c r="I22" s="63">
        <v>7</v>
      </c>
      <c r="J22" s="63">
        <v>14.2</v>
      </c>
      <c r="K22" s="63">
        <v>7</v>
      </c>
      <c r="L22" s="63">
        <v>14.1</v>
      </c>
      <c r="M22" s="18">
        <f t="shared" si="0"/>
        <v>54.800000000000004</v>
      </c>
      <c r="N22" s="24"/>
      <c r="O22" s="8">
        <v>20</v>
      </c>
      <c r="P22" s="2">
        <f t="shared" si="2"/>
        <v>17</v>
      </c>
    </row>
    <row r="23" spans="1:16" s="7" customFormat="1">
      <c r="A23" s="19">
        <f t="shared" si="1"/>
        <v>18</v>
      </c>
      <c r="B23" s="68" t="s">
        <v>219</v>
      </c>
      <c r="C23" s="69" t="s">
        <v>129</v>
      </c>
      <c r="D23" s="64" t="s">
        <v>73</v>
      </c>
      <c r="E23" s="63">
        <v>7</v>
      </c>
      <c r="F23" s="63">
        <v>14.1</v>
      </c>
      <c r="G23" s="63">
        <v>6</v>
      </c>
      <c r="H23" s="63">
        <v>14.5</v>
      </c>
      <c r="I23" s="63">
        <v>7</v>
      </c>
      <c r="J23" s="63">
        <v>13.3</v>
      </c>
      <c r="K23" s="63">
        <v>6.5</v>
      </c>
      <c r="L23" s="63">
        <v>12.85</v>
      </c>
      <c r="M23" s="18">
        <f t="shared" si="0"/>
        <v>54.750000000000007</v>
      </c>
      <c r="N23" s="24"/>
      <c r="O23" s="8">
        <v>15</v>
      </c>
      <c r="P23" s="2">
        <f t="shared" si="2"/>
        <v>18</v>
      </c>
    </row>
    <row r="24" spans="1:16">
      <c r="A24" s="19">
        <f t="shared" si="1"/>
        <v>19</v>
      </c>
      <c r="B24" s="68" t="s">
        <v>271</v>
      </c>
      <c r="C24" s="69" t="s">
        <v>127</v>
      </c>
      <c r="D24" s="64" t="s">
        <v>258</v>
      </c>
      <c r="E24" s="63">
        <v>6</v>
      </c>
      <c r="F24" s="63">
        <v>13</v>
      </c>
      <c r="G24" s="63">
        <v>6</v>
      </c>
      <c r="H24" s="63">
        <v>14.35</v>
      </c>
      <c r="I24" s="63">
        <v>7</v>
      </c>
      <c r="J24" s="63">
        <v>14.3</v>
      </c>
      <c r="K24" s="63">
        <v>5.5</v>
      </c>
      <c r="L24" s="63">
        <v>12.35</v>
      </c>
      <c r="M24" s="18">
        <f t="shared" si="0"/>
        <v>54.000000000000007</v>
      </c>
      <c r="N24" s="24"/>
      <c r="O24" s="8">
        <v>32</v>
      </c>
      <c r="P24" s="2">
        <f t="shared" si="2"/>
        <v>19</v>
      </c>
    </row>
    <row r="25" spans="1:16" s="7" customFormat="1">
      <c r="A25" s="19">
        <f t="shared" si="1"/>
        <v>20</v>
      </c>
      <c r="B25" s="68" t="s">
        <v>267</v>
      </c>
      <c r="C25" s="69" t="s">
        <v>129</v>
      </c>
      <c r="D25" s="64" t="s">
        <v>266</v>
      </c>
      <c r="E25" s="63">
        <v>6</v>
      </c>
      <c r="F25" s="63">
        <v>14.6</v>
      </c>
      <c r="G25" s="63">
        <v>5</v>
      </c>
      <c r="H25" s="63">
        <v>13.4</v>
      </c>
      <c r="I25" s="63">
        <v>6</v>
      </c>
      <c r="J25" s="63">
        <v>12.9</v>
      </c>
      <c r="K25" s="63">
        <v>5.8</v>
      </c>
      <c r="L25" s="63">
        <v>13</v>
      </c>
      <c r="M25" s="18">
        <f t="shared" si="0"/>
        <v>53.9</v>
      </c>
      <c r="N25" s="24"/>
      <c r="O25" s="8">
        <v>18</v>
      </c>
      <c r="P25" s="2">
        <f t="shared" si="2"/>
        <v>20</v>
      </c>
    </row>
    <row r="26" spans="1:16" s="7" customFormat="1">
      <c r="A26" s="19">
        <f t="shared" si="1"/>
        <v>21</v>
      </c>
      <c r="B26" s="68" t="s">
        <v>166</v>
      </c>
      <c r="C26" s="69" t="s">
        <v>127</v>
      </c>
      <c r="D26" s="64" t="s">
        <v>167</v>
      </c>
      <c r="E26" s="63">
        <v>6</v>
      </c>
      <c r="F26" s="63">
        <v>14.2</v>
      </c>
      <c r="G26" s="63">
        <v>6</v>
      </c>
      <c r="H26" s="63">
        <v>14.9</v>
      </c>
      <c r="I26" s="63">
        <v>5</v>
      </c>
      <c r="J26" s="63">
        <v>9.6</v>
      </c>
      <c r="K26" s="63">
        <v>7</v>
      </c>
      <c r="L26" s="63">
        <v>14.25</v>
      </c>
      <c r="M26" s="18">
        <f t="shared" si="0"/>
        <v>52.95</v>
      </c>
      <c r="N26" s="24"/>
      <c r="O26" s="8">
        <v>6</v>
      </c>
      <c r="P26" s="2">
        <f t="shared" si="2"/>
        <v>21</v>
      </c>
    </row>
    <row r="27" spans="1:16" s="7" customFormat="1">
      <c r="A27" s="19">
        <f t="shared" si="1"/>
        <v>22</v>
      </c>
      <c r="B27" s="65" t="s">
        <v>130</v>
      </c>
      <c r="C27" s="66" t="s">
        <v>127</v>
      </c>
      <c r="D27" s="65" t="s">
        <v>82</v>
      </c>
      <c r="E27" s="63">
        <v>5</v>
      </c>
      <c r="F27" s="63">
        <v>12.5</v>
      </c>
      <c r="G27" s="63">
        <v>5</v>
      </c>
      <c r="H27" s="63">
        <v>12.6</v>
      </c>
      <c r="I27" s="63">
        <v>4.5</v>
      </c>
      <c r="J27" s="63">
        <v>13.1</v>
      </c>
      <c r="K27" s="63">
        <v>6</v>
      </c>
      <c r="L27" s="63">
        <v>13.6</v>
      </c>
      <c r="M27" s="18">
        <f t="shared" si="0"/>
        <v>51.800000000000004</v>
      </c>
      <c r="N27" s="24"/>
      <c r="O27" s="8">
        <v>30</v>
      </c>
      <c r="P27" s="2">
        <f t="shared" si="2"/>
        <v>22</v>
      </c>
    </row>
    <row r="28" spans="1:16" s="7" customFormat="1">
      <c r="A28" s="19">
        <f t="shared" si="1"/>
        <v>23</v>
      </c>
      <c r="B28" s="68" t="s">
        <v>134</v>
      </c>
      <c r="C28" s="69" t="s">
        <v>129</v>
      </c>
      <c r="D28" s="64" t="s">
        <v>109</v>
      </c>
      <c r="E28" s="63">
        <v>5</v>
      </c>
      <c r="F28" s="63">
        <v>12.65</v>
      </c>
      <c r="G28" s="63">
        <v>4.5</v>
      </c>
      <c r="H28" s="63">
        <v>12.3</v>
      </c>
      <c r="I28" s="63">
        <v>4.5</v>
      </c>
      <c r="J28" s="63">
        <v>12.7</v>
      </c>
      <c r="K28" s="63">
        <v>6</v>
      </c>
      <c r="L28" s="63">
        <v>13.6</v>
      </c>
      <c r="M28" s="18">
        <f t="shared" si="0"/>
        <v>51.250000000000007</v>
      </c>
      <c r="N28" s="24"/>
      <c r="O28" s="8">
        <v>19</v>
      </c>
      <c r="P28" s="2">
        <f t="shared" si="2"/>
        <v>23</v>
      </c>
    </row>
    <row r="29" spans="1:16" s="7" customFormat="1">
      <c r="A29" s="19">
        <f t="shared" si="1"/>
        <v>24</v>
      </c>
      <c r="B29" s="64" t="s">
        <v>135</v>
      </c>
      <c r="C29" s="69" t="s">
        <v>129</v>
      </c>
      <c r="D29" s="64" t="s">
        <v>109</v>
      </c>
      <c r="E29" s="63">
        <v>5</v>
      </c>
      <c r="F29" s="63">
        <v>12.7</v>
      </c>
      <c r="G29" s="63">
        <v>4.5</v>
      </c>
      <c r="H29" s="63">
        <v>12</v>
      </c>
      <c r="I29" s="63">
        <v>4.5</v>
      </c>
      <c r="J29" s="63">
        <v>12.9</v>
      </c>
      <c r="K29" s="63">
        <v>7</v>
      </c>
      <c r="L29" s="63">
        <v>13.45</v>
      </c>
      <c r="M29" s="18">
        <f t="shared" si="0"/>
        <v>51.05</v>
      </c>
      <c r="N29" s="24"/>
      <c r="O29" s="8">
        <v>4</v>
      </c>
      <c r="P29" s="2">
        <f t="shared" si="2"/>
        <v>24</v>
      </c>
    </row>
    <row r="30" spans="1:16" s="7" customFormat="1">
      <c r="A30" s="19">
        <f t="shared" si="1"/>
        <v>25</v>
      </c>
      <c r="B30" s="68" t="s">
        <v>264</v>
      </c>
      <c r="C30" s="69" t="s">
        <v>127</v>
      </c>
      <c r="D30" s="64" t="s">
        <v>260</v>
      </c>
      <c r="E30" s="63">
        <v>5</v>
      </c>
      <c r="F30" s="63">
        <v>12.15</v>
      </c>
      <c r="G30" s="63">
        <v>4</v>
      </c>
      <c r="H30" s="63">
        <v>12.15</v>
      </c>
      <c r="I30" s="63">
        <v>5</v>
      </c>
      <c r="J30" s="63">
        <v>13.4</v>
      </c>
      <c r="K30" s="63">
        <v>6</v>
      </c>
      <c r="L30" s="63">
        <v>13.15</v>
      </c>
      <c r="M30" s="18">
        <f t="shared" si="0"/>
        <v>50.85</v>
      </c>
      <c r="N30" s="24"/>
      <c r="O30" s="8">
        <v>29</v>
      </c>
      <c r="P30" s="2">
        <f t="shared" si="2"/>
        <v>25</v>
      </c>
    </row>
    <row r="31" spans="1:16" s="7" customFormat="1">
      <c r="A31" s="19">
        <f t="shared" si="1"/>
        <v>26</v>
      </c>
      <c r="B31" s="68" t="s">
        <v>268</v>
      </c>
      <c r="C31" s="69" t="s">
        <v>129</v>
      </c>
      <c r="D31" s="64" t="s">
        <v>260</v>
      </c>
      <c r="E31" s="63">
        <v>6</v>
      </c>
      <c r="F31" s="63">
        <v>12.85</v>
      </c>
      <c r="G31" s="63">
        <v>5</v>
      </c>
      <c r="H31" s="63">
        <v>11.55</v>
      </c>
      <c r="I31" s="63">
        <v>7</v>
      </c>
      <c r="J31" s="63">
        <v>13</v>
      </c>
      <c r="K31" s="63">
        <v>7</v>
      </c>
      <c r="L31" s="63">
        <v>13.25</v>
      </c>
      <c r="M31" s="18">
        <f t="shared" si="0"/>
        <v>50.65</v>
      </c>
      <c r="N31" s="24"/>
      <c r="O31" s="8">
        <v>23</v>
      </c>
      <c r="P31" s="2">
        <f t="shared" si="2"/>
        <v>26</v>
      </c>
    </row>
    <row r="32" spans="1:16" s="7" customFormat="1">
      <c r="A32" s="19">
        <f t="shared" si="1"/>
        <v>27</v>
      </c>
      <c r="B32" s="68" t="s">
        <v>132</v>
      </c>
      <c r="C32" s="69" t="s">
        <v>127</v>
      </c>
      <c r="D32" s="64" t="s">
        <v>63</v>
      </c>
      <c r="E32" s="63">
        <v>5</v>
      </c>
      <c r="F32" s="63">
        <v>12.9</v>
      </c>
      <c r="G32" s="63">
        <v>6</v>
      </c>
      <c r="H32" s="63">
        <v>12.85</v>
      </c>
      <c r="I32" s="63">
        <v>6</v>
      </c>
      <c r="J32" s="63">
        <v>11.8</v>
      </c>
      <c r="K32" s="63">
        <v>7</v>
      </c>
      <c r="L32" s="63">
        <v>12.75</v>
      </c>
      <c r="M32" s="18">
        <f t="shared" si="0"/>
        <v>50.3</v>
      </c>
      <c r="N32" s="24"/>
      <c r="O32" s="8">
        <v>31</v>
      </c>
      <c r="P32" s="2">
        <f t="shared" si="2"/>
        <v>27</v>
      </c>
    </row>
    <row r="33" spans="1:16" s="7" customFormat="1">
      <c r="A33" s="19">
        <f t="shared" si="1"/>
        <v>28</v>
      </c>
      <c r="B33" s="65" t="s">
        <v>133</v>
      </c>
      <c r="C33" s="66" t="s">
        <v>129</v>
      </c>
      <c r="D33" s="65" t="s">
        <v>82</v>
      </c>
      <c r="E33" s="67">
        <v>5</v>
      </c>
      <c r="F33" s="67">
        <v>12.9</v>
      </c>
      <c r="G33" s="67">
        <v>5</v>
      </c>
      <c r="H33" s="67">
        <v>12.3</v>
      </c>
      <c r="I33" s="67">
        <v>4.5</v>
      </c>
      <c r="J33" s="67">
        <v>11</v>
      </c>
      <c r="K33" s="67">
        <v>6</v>
      </c>
      <c r="L33" s="67">
        <v>13.4</v>
      </c>
      <c r="M33" s="18">
        <f t="shared" si="0"/>
        <v>49.6</v>
      </c>
      <c r="N33" s="24"/>
      <c r="O33" s="8">
        <v>1</v>
      </c>
      <c r="P33" s="2">
        <f t="shared" si="2"/>
        <v>28</v>
      </c>
    </row>
    <row r="34" spans="1:16" s="7" customFormat="1">
      <c r="A34" s="19">
        <f t="shared" si="1"/>
        <v>29</v>
      </c>
      <c r="B34" s="68" t="s">
        <v>128</v>
      </c>
      <c r="C34" s="69" t="s">
        <v>129</v>
      </c>
      <c r="D34" s="64" t="s">
        <v>63</v>
      </c>
      <c r="E34" s="63">
        <v>5</v>
      </c>
      <c r="F34" s="63">
        <v>13</v>
      </c>
      <c r="G34" s="63">
        <v>3.5</v>
      </c>
      <c r="H34" s="63">
        <v>10.5</v>
      </c>
      <c r="I34" s="63">
        <v>4.5</v>
      </c>
      <c r="J34" s="63">
        <v>11.95</v>
      </c>
      <c r="K34" s="63">
        <v>6</v>
      </c>
      <c r="L34" s="63">
        <v>13.4</v>
      </c>
      <c r="M34" s="18">
        <f t="shared" si="0"/>
        <v>48.85</v>
      </c>
      <c r="N34" s="24"/>
      <c r="O34" s="8">
        <v>11</v>
      </c>
      <c r="P34" s="2">
        <f t="shared" si="2"/>
        <v>29</v>
      </c>
    </row>
    <row r="35" spans="1:16" s="7" customFormat="1">
      <c r="A35" s="19">
        <f t="shared" si="1"/>
        <v>30</v>
      </c>
      <c r="B35" s="61" t="s">
        <v>126</v>
      </c>
      <c r="C35" s="69" t="s">
        <v>127</v>
      </c>
      <c r="D35" s="61" t="s">
        <v>106</v>
      </c>
      <c r="E35" s="62">
        <v>5</v>
      </c>
      <c r="F35" s="63">
        <v>12.95</v>
      </c>
      <c r="G35" s="63">
        <v>5</v>
      </c>
      <c r="H35" s="63">
        <v>11.7</v>
      </c>
      <c r="I35" s="63">
        <v>4</v>
      </c>
      <c r="J35" s="63">
        <v>11.6</v>
      </c>
      <c r="K35" s="63">
        <v>6</v>
      </c>
      <c r="L35" s="63">
        <v>12.1</v>
      </c>
      <c r="M35" s="18">
        <f t="shared" si="0"/>
        <v>48.35</v>
      </c>
      <c r="N35" s="24"/>
      <c r="O35" s="8">
        <v>14</v>
      </c>
      <c r="P35" s="2">
        <f t="shared" si="2"/>
        <v>30</v>
      </c>
    </row>
    <row r="36" spans="1:16" s="7" customFormat="1">
      <c r="A36" s="19">
        <f t="shared" si="1"/>
        <v>31</v>
      </c>
      <c r="B36" s="68" t="s">
        <v>131</v>
      </c>
      <c r="C36" s="69" t="s">
        <v>129</v>
      </c>
      <c r="D36" s="68" t="s">
        <v>63</v>
      </c>
      <c r="E36" s="67">
        <v>5</v>
      </c>
      <c r="F36" s="67">
        <v>13.35</v>
      </c>
      <c r="G36" s="67">
        <v>4.5</v>
      </c>
      <c r="H36" s="67">
        <v>11.2</v>
      </c>
      <c r="I36" s="67">
        <v>4.5</v>
      </c>
      <c r="J36" s="67">
        <v>10.8</v>
      </c>
      <c r="K36" s="67">
        <v>5.5</v>
      </c>
      <c r="L36" s="67">
        <v>12.8</v>
      </c>
      <c r="M36" s="18">
        <f t="shared" si="0"/>
        <v>48.149999999999991</v>
      </c>
      <c r="N36" s="24"/>
      <c r="O36" s="8">
        <v>2</v>
      </c>
      <c r="P36" s="2">
        <f t="shared" si="2"/>
        <v>31</v>
      </c>
    </row>
    <row r="37" spans="1:16" s="7" customFormat="1">
      <c r="A37" s="19">
        <f t="shared" si="1"/>
        <v>32</v>
      </c>
      <c r="B37" s="77" t="s">
        <v>265</v>
      </c>
      <c r="C37" s="78" t="s">
        <v>129</v>
      </c>
      <c r="D37" s="79" t="s">
        <v>266</v>
      </c>
      <c r="E37" s="63">
        <v>6</v>
      </c>
      <c r="F37" s="63">
        <v>13.2</v>
      </c>
      <c r="G37" s="63">
        <v>5.5</v>
      </c>
      <c r="H37" s="63">
        <v>13.3</v>
      </c>
      <c r="I37" s="63">
        <v>5</v>
      </c>
      <c r="J37" s="63">
        <v>10</v>
      </c>
      <c r="K37" s="63">
        <v>5.5</v>
      </c>
      <c r="L37" s="63">
        <v>11.35</v>
      </c>
      <c r="M37" s="18">
        <f t="shared" si="0"/>
        <v>47.85</v>
      </c>
      <c r="N37" s="24"/>
      <c r="O37" s="8">
        <v>24</v>
      </c>
      <c r="P37" s="2">
        <f t="shared" si="2"/>
        <v>32</v>
      </c>
    </row>
    <row r="38" spans="1:16">
      <c r="B38" s="84"/>
      <c r="C38" s="85"/>
      <c r="D38" s="84"/>
      <c r="N38" s="24" t="s">
        <v>4</v>
      </c>
    </row>
    <row r="39" spans="1:16">
      <c r="B39" s="80"/>
      <c r="C39" s="81"/>
      <c r="D39" s="80"/>
    </row>
    <row r="40" spans="1:16">
      <c r="B40" s="82"/>
      <c r="C40" s="83"/>
      <c r="D40" s="84"/>
    </row>
    <row r="41" spans="1:16">
      <c r="B41" s="82"/>
      <c r="C41" s="83"/>
      <c r="D41" s="84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scale="96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37">
    <tabColor indexed="47"/>
    <pageSetUpPr fitToPage="1"/>
  </sheetPr>
  <dimension ref="A1:P55"/>
  <sheetViews>
    <sheetView view="pageBreakPreview" zoomScaleNormal="100" workbookViewId="0">
      <selection activeCell="A3" sqref="A3:M35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Konfig!A7</f>
        <v>WK6</v>
      </c>
      <c r="B3" s="13" t="str">
        <f>Konfig!B7</f>
        <v>AK 9 (Jg.02)  P4-P6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4" t="s">
        <v>233</v>
      </c>
      <c r="C6" s="70" t="s">
        <v>137</v>
      </c>
      <c r="D6" s="64" t="s">
        <v>71</v>
      </c>
      <c r="E6" s="63">
        <v>6</v>
      </c>
      <c r="F6" s="63">
        <v>14.75</v>
      </c>
      <c r="G6" s="63">
        <v>6</v>
      </c>
      <c r="H6" s="63">
        <v>15.1</v>
      </c>
      <c r="I6" s="63">
        <v>6</v>
      </c>
      <c r="J6" s="63">
        <v>14.95</v>
      </c>
      <c r="K6" s="63">
        <v>6</v>
      </c>
      <c r="L6" s="63">
        <v>14.25</v>
      </c>
      <c r="M6" s="18">
        <f t="shared" ref="M6:M35" si="0">IF(COUNT(F6:L6)=0,"",SUM(F6+H6+J6+L6))</f>
        <v>59.05</v>
      </c>
      <c r="N6" s="25"/>
      <c r="O6" s="8">
        <v>20</v>
      </c>
      <c r="P6" s="8">
        <v>1</v>
      </c>
    </row>
    <row r="7" spans="1:16" s="7" customFormat="1">
      <c r="A7" s="19">
        <f t="shared" ref="A7:A31" si="1">IF(M7=M6,A6,P7)</f>
        <v>2</v>
      </c>
      <c r="B7" s="65" t="s">
        <v>183</v>
      </c>
      <c r="C7" s="66" t="s">
        <v>137</v>
      </c>
      <c r="D7" s="65" t="s">
        <v>169</v>
      </c>
      <c r="E7" s="63">
        <v>6</v>
      </c>
      <c r="F7" s="63">
        <v>14.35</v>
      </c>
      <c r="G7" s="63">
        <v>6</v>
      </c>
      <c r="H7" s="63">
        <v>14.6</v>
      </c>
      <c r="I7" s="63">
        <v>6</v>
      </c>
      <c r="J7" s="63">
        <v>13.85</v>
      </c>
      <c r="K7" s="63">
        <v>6</v>
      </c>
      <c r="L7" s="63">
        <v>15.2</v>
      </c>
      <c r="M7" s="18">
        <f t="shared" si="0"/>
        <v>58</v>
      </c>
      <c r="N7" s="25"/>
      <c r="O7" s="8">
        <v>10</v>
      </c>
      <c r="P7" s="2">
        <f t="shared" ref="P7:P31" si="2">IF(O7="","",P6+1)</f>
        <v>2</v>
      </c>
    </row>
    <row r="8" spans="1:16" s="7" customFormat="1">
      <c r="A8" s="19">
        <f t="shared" si="1"/>
        <v>2</v>
      </c>
      <c r="B8" s="68" t="s">
        <v>185</v>
      </c>
      <c r="C8" s="69" t="s">
        <v>137</v>
      </c>
      <c r="D8" s="64" t="s">
        <v>181</v>
      </c>
      <c r="E8" s="67">
        <v>6</v>
      </c>
      <c r="F8" s="67">
        <v>15.1</v>
      </c>
      <c r="G8" s="67">
        <v>6</v>
      </c>
      <c r="H8" s="67">
        <v>15.1</v>
      </c>
      <c r="I8" s="67">
        <v>6</v>
      </c>
      <c r="J8" s="67">
        <v>15.05</v>
      </c>
      <c r="K8" s="67">
        <v>4.5</v>
      </c>
      <c r="L8" s="67">
        <v>12.75</v>
      </c>
      <c r="M8" s="18">
        <f t="shared" si="0"/>
        <v>58</v>
      </c>
      <c r="N8" s="25"/>
      <c r="O8" s="8">
        <v>24</v>
      </c>
      <c r="P8" s="2">
        <f t="shared" si="2"/>
        <v>3</v>
      </c>
    </row>
    <row r="9" spans="1:16" s="7" customFormat="1">
      <c r="A9" s="19">
        <f t="shared" si="1"/>
        <v>4</v>
      </c>
      <c r="B9" s="65" t="s">
        <v>235</v>
      </c>
      <c r="C9" s="66" t="s">
        <v>137</v>
      </c>
      <c r="D9" s="65" t="s">
        <v>71</v>
      </c>
      <c r="E9" s="67">
        <v>6</v>
      </c>
      <c r="F9" s="67">
        <v>14.2</v>
      </c>
      <c r="G9" s="67">
        <v>6</v>
      </c>
      <c r="H9" s="67">
        <v>14.9</v>
      </c>
      <c r="I9" s="67">
        <v>5</v>
      </c>
      <c r="J9" s="67">
        <v>14.3</v>
      </c>
      <c r="K9" s="67">
        <v>6</v>
      </c>
      <c r="L9" s="67">
        <v>14.55</v>
      </c>
      <c r="M9" s="18">
        <f t="shared" si="0"/>
        <v>57.95</v>
      </c>
      <c r="N9" s="25"/>
      <c r="O9" s="8">
        <v>26</v>
      </c>
      <c r="P9" s="2">
        <f t="shared" si="2"/>
        <v>4</v>
      </c>
    </row>
    <row r="10" spans="1:16" s="7" customFormat="1">
      <c r="A10" s="19">
        <f t="shared" si="1"/>
        <v>5</v>
      </c>
      <c r="B10" s="65" t="s">
        <v>184</v>
      </c>
      <c r="C10" s="66" t="s">
        <v>137</v>
      </c>
      <c r="D10" s="65" t="s">
        <v>181</v>
      </c>
      <c r="E10" s="67">
        <v>6</v>
      </c>
      <c r="F10" s="67">
        <v>14.85</v>
      </c>
      <c r="G10" s="67">
        <v>6</v>
      </c>
      <c r="H10" s="67">
        <v>13.3</v>
      </c>
      <c r="I10" s="67">
        <v>6</v>
      </c>
      <c r="J10" s="67">
        <v>14.75</v>
      </c>
      <c r="K10" s="67">
        <v>6</v>
      </c>
      <c r="L10" s="67">
        <v>14.1</v>
      </c>
      <c r="M10" s="18">
        <f t="shared" si="0"/>
        <v>57</v>
      </c>
      <c r="N10" s="25"/>
      <c r="O10" s="8">
        <v>6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229</v>
      </c>
      <c r="C11" s="69" t="s">
        <v>137</v>
      </c>
      <c r="D11" s="64" t="s">
        <v>217</v>
      </c>
      <c r="E11" s="63">
        <v>6</v>
      </c>
      <c r="F11" s="63">
        <v>13.7</v>
      </c>
      <c r="G11" s="63">
        <v>6</v>
      </c>
      <c r="H11" s="63">
        <v>14.55</v>
      </c>
      <c r="I11" s="63">
        <v>6</v>
      </c>
      <c r="J11" s="63">
        <v>13.9</v>
      </c>
      <c r="K11" s="63">
        <v>6</v>
      </c>
      <c r="L11" s="63">
        <v>14.65</v>
      </c>
      <c r="M11" s="18">
        <f t="shared" si="0"/>
        <v>56.8</v>
      </c>
      <c r="N11" s="25"/>
      <c r="O11" s="8">
        <v>7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290</v>
      </c>
      <c r="C12" s="69" t="s">
        <v>137</v>
      </c>
      <c r="D12" s="64" t="s">
        <v>258</v>
      </c>
      <c r="E12" s="63">
        <v>6</v>
      </c>
      <c r="F12" s="63">
        <v>14.3</v>
      </c>
      <c r="G12" s="63">
        <v>6</v>
      </c>
      <c r="H12" s="63">
        <v>14.6</v>
      </c>
      <c r="I12" s="63">
        <v>5</v>
      </c>
      <c r="J12" s="63">
        <v>14.1</v>
      </c>
      <c r="K12" s="63">
        <v>6</v>
      </c>
      <c r="L12" s="63">
        <v>13.5</v>
      </c>
      <c r="M12" s="18">
        <f t="shared" si="0"/>
        <v>56.5</v>
      </c>
      <c r="N12" s="25"/>
      <c r="O12" s="8">
        <v>14</v>
      </c>
      <c r="P12" s="2">
        <f t="shared" si="2"/>
        <v>7</v>
      </c>
    </row>
    <row r="13" spans="1:16" s="7" customFormat="1">
      <c r="A13" s="19">
        <f t="shared" si="1"/>
        <v>8</v>
      </c>
      <c r="B13" s="68" t="s">
        <v>228</v>
      </c>
      <c r="C13" s="69" t="s">
        <v>137</v>
      </c>
      <c r="D13" s="64" t="s">
        <v>217</v>
      </c>
      <c r="E13" s="63">
        <v>6</v>
      </c>
      <c r="F13" s="63">
        <v>13.7</v>
      </c>
      <c r="G13" s="63">
        <v>5</v>
      </c>
      <c r="H13" s="63">
        <v>12.8</v>
      </c>
      <c r="I13" s="63">
        <v>6</v>
      </c>
      <c r="J13" s="63">
        <v>15.25</v>
      </c>
      <c r="K13" s="63">
        <v>6</v>
      </c>
      <c r="L13" s="63">
        <v>14.4</v>
      </c>
      <c r="M13" s="18">
        <f t="shared" si="0"/>
        <v>56.15</v>
      </c>
      <c r="N13" s="25"/>
      <c r="O13" s="8">
        <v>8</v>
      </c>
      <c r="P13" s="2">
        <f t="shared" si="2"/>
        <v>8</v>
      </c>
    </row>
    <row r="14" spans="1:16" s="7" customFormat="1">
      <c r="A14" s="19">
        <f t="shared" si="1"/>
        <v>9</v>
      </c>
      <c r="B14" s="65" t="s">
        <v>234</v>
      </c>
      <c r="C14" s="66" t="s">
        <v>137</v>
      </c>
      <c r="D14" s="65" t="s">
        <v>71</v>
      </c>
      <c r="E14" s="67">
        <v>6</v>
      </c>
      <c r="F14" s="67">
        <v>13.65</v>
      </c>
      <c r="G14" s="67">
        <v>6</v>
      </c>
      <c r="H14" s="67">
        <v>14.9</v>
      </c>
      <c r="I14" s="67">
        <v>5</v>
      </c>
      <c r="J14" s="67">
        <v>13.85</v>
      </c>
      <c r="K14" s="67">
        <v>6</v>
      </c>
      <c r="L14" s="67">
        <v>13.7</v>
      </c>
      <c r="M14" s="18">
        <f t="shared" si="0"/>
        <v>56.099999999999994</v>
      </c>
      <c r="N14" s="25"/>
      <c r="O14" s="8">
        <v>11</v>
      </c>
      <c r="P14" s="2">
        <f t="shared" si="2"/>
        <v>9</v>
      </c>
    </row>
    <row r="15" spans="1:16">
      <c r="A15" s="19">
        <f t="shared" si="1"/>
        <v>10</v>
      </c>
      <c r="B15" s="68" t="s">
        <v>180</v>
      </c>
      <c r="C15" s="69" t="s">
        <v>137</v>
      </c>
      <c r="D15" s="68" t="s">
        <v>181</v>
      </c>
      <c r="E15" s="63">
        <v>6</v>
      </c>
      <c r="F15" s="63">
        <v>14</v>
      </c>
      <c r="G15" s="63">
        <v>6</v>
      </c>
      <c r="H15" s="63">
        <v>13.9</v>
      </c>
      <c r="I15" s="63">
        <v>6</v>
      </c>
      <c r="J15" s="63">
        <v>14.15</v>
      </c>
      <c r="K15" s="63">
        <v>6</v>
      </c>
      <c r="L15" s="63">
        <v>13.95</v>
      </c>
      <c r="M15" s="18">
        <f t="shared" si="0"/>
        <v>56</v>
      </c>
      <c r="N15" s="25"/>
      <c r="O15" s="8">
        <v>29</v>
      </c>
      <c r="P15" s="2">
        <f t="shared" si="2"/>
        <v>10</v>
      </c>
    </row>
    <row r="16" spans="1:16" s="7" customFormat="1">
      <c r="A16" s="19">
        <f t="shared" si="1"/>
        <v>11</v>
      </c>
      <c r="B16" s="68" t="s">
        <v>289</v>
      </c>
      <c r="C16" s="69" t="s">
        <v>137</v>
      </c>
      <c r="D16" s="64" t="s">
        <v>258</v>
      </c>
      <c r="E16" s="63">
        <v>6</v>
      </c>
      <c r="F16" s="63">
        <v>13.95</v>
      </c>
      <c r="G16" s="63">
        <v>6</v>
      </c>
      <c r="H16" s="63">
        <v>14.1</v>
      </c>
      <c r="I16" s="63">
        <v>6</v>
      </c>
      <c r="J16" s="63">
        <v>13.75</v>
      </c>
      <c r="K16" s="63">
        <v>6</v>
      </c>
      <c r="L16" s="63">
        <v>13.75</v>
      </c>
      <c r="M16" s="18">
        <f t="shared" si="0"/>
        <v>55.55</v>
      </c>
      <c r="N16" s="25"/>
      <c r="O16" s="8">
        <v>23</v>
      </c>
      <c r="P16" s="2">
        <f t="shared" si="2"/>
        <v>11</v>
      </c>
    </row>
    <row r="17" spans="1:16" s="7" customFormat="1">
      <c r="A17" s="19">
        <f t="shared" si="1"/>
        <v>12</v>
      </c>
      <c r="B17" s="68" t="s">
        <v>230</v>
      </c>
      <c r="C17" s="69" t="s">
        <v>137</v>
      </c>
      <c r="D17" s="64" t="s">
        <v>71</v>
      </c>
      <c r="E17" s="63">
        <v>6</v>
      </c>
      <c r="F17" s="63">
        <v>13.9</v>
      </c>
      <c r="G17" s="63">
        <v>5</v>
      </c>
      <c r="H17" s="63">
        <v>13.4</v>
      </c>
      <c r="I17" s="63">
        <v>6</v>
      </c>
      <c r="J17" s="63">
        <v>13.4</v>
      </c>
      <c r="K17" s="63">
        <v>6</v>
      </c>
      <c r="L17" s="63">
        <v>14.1</v>
      </c>
      <c r="M17" s="18">
        <f t="shared" si="0"/>
        <v>54.800000000000004</v>
      </c>
      <c r="N17" s="25"/>
      <c r="O17" s="8">
        <v>17</v>
      </c>
      <c r="P17" s="2">
        <f t="shared" si="2"/>
        <v>12</v>
      </c>
    </row>
    <row r="18" spans="1:16" s="7" customFormat="1">
      <c r="A18" s="19">
        <f t="shared" si="1"/>
        <v>13</v>
      </c>
      <c r="B18" s="68" t="s">
        <v>232</v>
      </c>
      <c r="C18" s="69" t="s">
        <v>137</v>
      </c>
      <c r="D18" s="68" t="s">
        <v>71</v>
      </c>
      <c r="E18" s="63">
        <v>6</v>
      </c>
      <c r="F18" s="63">
        <v>12.9</v>
      </c>
      <c r="G18" s="63">
        <v>5</v>
      </c>
      <c r="H18" s="63">
        <v>13.7</v>
      </c>
      <c r="I18" s="63">
        <v>4.5</v>
      </c>
      <c r="J18" s="63">
        <v>13.5</v>
      </c>
      <c r="K18" s="63">
        <v>6</v>
      </c>
      <c r="L18" s="63">
        <v>14.4</v>
      </c>
      <c r="M18" s="18">
        <f t="shared" si="0"/>
        <v>54.5</v>
      </c>
      <c r="N18" s="25"/>
      <c r="O18" s="8">
        <v>5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231</v>
      </c>
      <c r="C19" s="69" t="s">
        <v>137</v>
      </c>
      <c r="D19" s="64" t="s">
        <v>71</v>
      </c>
      <c r="E19" s="63">
        <v>6</v>
      </c>
      <c r="F19" s="63">
        <v>12.5</v>
      </c>
      <c r="G19" s="63">
        <v>6</v>
      </c>
      <c r="H19" s="63">
        <v>13.8</v>
      </c>
      <c r="I19" s="63">
        <v>5</v>
      </c>
      <c r="J19" s="63">
        <v>13.85</v>
      </c>
      <c r="K19" s="63">
        <v>5.8</v>
      </c>
      <c r="L19" s="63">
        <v>13.3</v>
      </c>
      <c r="M19" s="18">
        <f t="shared" si="0"/>
        <v>53.45</v>
      </c>
      <c r="N19" s="25"/>
      <c r="O19" s="8">
        <v>30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143</v>
      </c>
      <c r="C20" s="69" t="s">
        <v>137</v>
      </c>
      <c r="D20" s="64" t="s">
        <v>142</v>
      </c>
      <c r="E20" s="63">
        <v>6</v>
      </c>
      <c r="F20" s="63">
        <v>13.1</v>
      </c>
      <c r="G20" s="63">
        <v>5</v>
      </c>
      <c r="H20" s="63">
        <v>13.2</v>
      </c>
      <c r="I20" s="63">
        <v>6</v>
      </c>
      <c r="J20" s="63">
        <v>13.4</v>
      </c>
      <c r="K20" s="63">
        <v>6</v>
      </c>
      <c r="L20" s="63">
        <v>13.45</v>
      </c>
      <c r="M20" s="18">
        <f t="shared" si="0"/>
        <v>53.149999999999991</v>
      </c>
      <c r="N20" s="25"/>
      <c r="O20" s="8">
        <v>2</v>
      </c>
      <c r="P20" s="2">
        <f t="shared" si="2"/>
        <v>15</v>
      </c>
    </row>
    <row r="21" spans="1:16" s="7" customFormat="1">
      <c r="A21" s="19">
        <f t="shared" si="1"/>
        <v>16</v>
      </c>
      <c r="B21" s="64" t="s">
        <v>182</v>
      </c>
      <c r="C21" s="70" t="s">
        <v>137</v>
      </c>
      <c r="D21" s="64" t="s">
        <v>90</v>
      </c>
      <c r="E21" s="63">
        <v>6</v>
      </c>
      <c r="F21" s="63">
        <v>14.1</v>
      </c>
      <c r="G21" s="63">
        <v>5</v>
      </c>
      <c r="H21" s="63">
        <v>13.2</v>
      </c>
      <c r="I21" s="63">
        <v>6</v>
      </c>
      <c r="J21" s="63">
        <v>12.4</v>
      </c>
      <c r="K21" s="63">
        <v>6</v>
      </c>
      <c r="L21" s="63">
        <v>12.8</v>
      </c>
      <c r="M21" s="18">
        <f t="shared" si="0"/>
        <v>52.5</v>
      </c>
      <c r="N21" s="25"/>
      <c r="O21" s="8">
        <v>22</v>
      </c>
      <c r="P21" s="2">
        <f t="shared" si="2"/>
        <v>16</v>
      </c>
    </row>
    <row r="22" spans="1:16" s="7" customFormat="1">
      <c r="A22" s="19">
        <f t="shared" si="1"/>
        <v>17</v>
      </c>
      <c r="B22" s="68" t="s">
        <v>178</v>
      </c>
      <c r="C22" s="69" t="s">
        <v>137</v>
      </c>
      <c r="D22" s="64" t="s">
        <v>66</v>
      </c>
      <c r="E22" s="63">
        <v>6</v>
      </c>
      <c r="F22" s="63">
        <v>13.9</v>
      </c>
      <c r="G22" s="63">
        <v>5</v>
      </c>
      <c r="H22" s="63">
        <v>13.15</v>
      </c>
      <c r="I22" s="63">
        <v>4.5</v>
      </c>
      <c r="J22" s="63">
        <v>11.25</v>
      </c>
      <c r="K22" s="63">
        <v>5.8</v>
      </c>
      <c r="L22" s="63">
        <v>13.95</v>
      </c>
      <c r="M22" s="18">
        <f t="shared" si="0"/>
        <v>52.25</v>
      </c>
      <c r="N22" s="25"/>
      <c r="O22" s="8">
        <v>4</v>
      </c>
      <c r="P22" s="2">
        <f t="shared" si="2"/>
        <v>17</v>
      </c>
    </row>
    <row r="23" spans="1:16" s="7" customFormat="1">
      <c r="A23" s="19">
        <f t="shared" si="1"/>
        <v>18</v>
      </c>
      <c r="B23" s="68" t="s">
        <v>287</v>
      </c>
      <c r="C23" s="69" t="s">
        <v>137</v>
      </c>
      <c r="D23" s="64" t="s">
        <v>258</v>
      </c>
      <c r="E23" s="63">
        <v>6</v>
      </c>
      <c r="F23" s="63">
        <v>13.7</v>
      </c>
      <c r="G23" s="63">
        <v>5</v>
      </c>
      <c r="H23" s="63">
        <v>12.3</v>
      </c>
      <c r="I23" s="63">
        <v>6</v>
      </c>
      <c r="J23" s="63">
        <v>13.3</v>
      </c>
      <c r="K23" s="63">
        <v>5.6</v>
      </c>
      <c r="L23" s="63">
        <v>12.85</v>
      </c>
      <c r="M23" s="18">
        <f t="shared" si="0"/>
        <v>52.15</v>
      </c>
      <c r="N23" s="25"/>
      <c r="O23" s="8">
        <v>18</v>
      </c>
      <c r="P23" s="2">
        <f t="shared" si="2"/>
        <v>18</v>
      </c>
    </row>
    <row r="24" spans="1:16">
      <c r="A24" s="19">
        <f t="shared" si="1"/>
        <v>19</v>
      </c>
      <c r="B24" s="68" t="s">
        <v>285</v>
      </c>
      <c r="C24" s="69" t="s">
        <v>137</v>
      </c>
      <c r="D24" s="64" t="s">
        <v>258</v>
      </c>
      <c r="E24" s="63">
        <v>6</v>
      </c>
      <c r="F24" s="63">
        <v>12.35</v>
      </c>
      <c r="G24" s="63">
        <v>4.5</v>
      </c>
      <c r="H24" s="63">
        <v>12.6</v>
      </c>
      <c r="I24" s="63">
        <v>6</v>
      </c>
      <c r="J24" s="63">
        <v>13.4</v>
      </c>
      <c r="K24" s="63">
        <v>6</v>
      </c>
      <c r="L24" s="63">
        <v>13.5</v>
      </c>
      <c r="M24" s="18">
        <f t="shared" si="0"/>
        <v>51.85</v>
      </c>
      <c r="N24" s="25"/>
      <c r="O24" s="8">
        <v>3</v>
      </c>
      <c r="P24" s="2">
        <f t="shared" si="2"/>
        <v>19</v>
      </c>
    </row>
    <row r="25" spans="1:16" s="7" customFormat="1">
      <c r="A25" s="19">
        <f t="shared" si="1"/>
        <v>20</v>
      </c>
      <c r="B25" s="68" t="s">
        <v>177</v>
      </c>
      <c r="C25" s="69" t="s">
        <v>137</v>
      </c>
      <c r="D25" s="64" t="s">
        <v>24</v>
      </c>
      <c r="E25" s="63">
        <v>6</v>
      </c>
      <c r="F25" s="63">
        <v>13.25</v>
      </c>
      <c r="G25" s="63">
        <v>4</v>
      </c>
      <c r="H25" s="63">
        <v>12.45</v>
      </c>
      <c r="I25" s="63">
        <v>2</v>
      </c>
      <c r="J25" s="63">
        <v>13.45</v>
      </c>
      <c r="K25" s="63">
        <v>5.0999999999999996</v>
      </c>
      <c r="L25" s="63">
        <v>12.5</v>
      </c>
      <c r="M25" s="18">
        <f t="shared" si="0"/>
        <v>51.65</v>
      </c>
      <c r="N25" s="25"/>
      <c r="O25" s="8">
        <v>27</v>
      </c>
      <c r="P25" s="2">
        <f t="shared" si="2"/>
        <v>20</v>
      </c>
    </row>
    <row r="26" spans="1:16" s="7" customFormat="1">
      <c r="A26" s="19">
        <f t="shared" si="1"/>
        <v>21</v>
      </c>
      <c r="B26" s="65" t="s">
        <v>140</v>
      </c>
      <c r="C26" s="66" t="s">
        <v>137</v>
      </c>
      <c r="D26" s="65" t="s">
        <v>63</v>
      </c>
      <c r="E26" s="67">
        <v>5</v>
      </c>
      <c r="F26" s="67">
        <v>12</v>
      </c>
      <c r="G26" s="67">
        <v>4</v>
      </c>
      <c r="H26" s="67">
        <v>13.4</v>
      </c>
      <c r="I26" s="67">
        <v>5</v>
      </c>
      <c r="J26" s="67">
        <v>12.8</v>
      </c>
      <c r="K26" s="67">
        <v>5</v>
      </c>
      <c r="L26" s="67">
        <v>12.95</v>
      </c>
      <c r="M26" s="18">
        <f t="shared" si="0"/>
        <v>51.150000000000006</v>
      </c>
      <c r="N26" s="25"/>
      <c r="O26" s="8">
        <v>21</v>
      </c>
      <c r="P26" s="2">
        <f t="shared" si="2"/>
        <v>21</v>
      </c>
    </row>
    <row r="27" spans="1:16" s="7" customFormat="1">
      <c r="A27" s="19">
        <f t="shared" si="1"/>
        <v>22</v>
      </c>
      <c r="B27" s="68" t="s">
        <v>282</v>
      </c>
      <c r="C27" s="69" t="s">
        <v>137</v>
      </c>
      <c r="D27" s="64" t="s">
        <v>283</v>
      </c>
      <c r="E27" s="63">
        <v>6</v>
      </c>
      <c r="F27" s="63">
        <v>11.65</v>
      </c>
      <c r="G27" s="63">
        <v>5</v>
      </c>
      <c r="H27" s="63">
        <v>13.2</v>
      </c>
      <c r="I27" s="63">
        <v>6</v>
      </c>
      <c r="J27" s="63">
        <v>12.45</v>
      </c>
      <c r="K27" s="63">
        <v>6</v>
      </c>
      <c r="L27" s="63">
        <v>13.55</v>
      </c>
      <c r="M27" s="18">
        <f t="shared" si="0"/>
        <v>50.849999999999994</v>
      </c>
      <c r="N27" s="25"/>
      <c r="O27" s="8">
        <v>12</v>
      </c>
      <c r="P27" s="2">
        <f t="shared" si="2"/>
        <v>22</v>
      </c>
    </row>
    <row r="28" spans="1:16" s="7" customFormat="1">
      <c r="A28" s="19">
        <f t="shared" si="1"/>
        <v>23</v>
      </c>
      <c r="B28" s="68" t="s">
        <v>284</v>
      </c>
      <c r="C28" s="69" t="s">
        <v>137</v>
      </c>
      <c r="D28" s="64" t="s">
        <v>255</v>
      </c>
      <c r="E28" s="63">
        <v>6</v>
      </c>
      <c r="F28" s="63">
        <v>12.5</v>
      </c>
      <c r="G28" s="63">
        <v>5</v>
      </c>
      <c r="H28" s="63">
        <v>11.9</v>
      </c>
      <c r="I28" s="63">
        <v>6</v>
      </c>
      <c r="J28" s="63">
        <v>14.1</v>
      </c>
      <c r="K28" s="63">
        <v>4.5</v>
      </c>
      <c r="L28" s="63">
        <v>12.25</v>
      </c>
      <c r="M28" s="18">
        <f t="shared" si="0"/>
        <v>50.75</v>
      </c>
      <c r="N28" s="25"/>
      <c r="O28" s="8">
        <v>19</v>
      </c>
      <c r="P28" s="2">
        <f t="shared" si="2"/>
        <v>23</v>
      </c>
    </row>
    <row r="29" spans="1:16" s="7" customFormat="1">
      <c r="A29" s="19">
        <f t="shared" si="1"/>
        <v>24</v>
      </c>
      <c r="B29" s="68" t="s">
        <v>288</v>
      </c>
      <c r="C29" s="69" t="s">
        <v>137</v>
      </c>
      <c r="D29" s="64" t="s">
        <v>266</v>
      </c>
      <c r="E29" s="63">
        <v>6</v>
      </c>
      <c r="F29" s="63">
        <v>11.7</v>
      </c>
      <c r="G29" s="63">
        <v>6</v>
      </c>
      <c r="H29" s="63">
        <v>12.45</v>
      </c>
      <c r="I29" s="63">
        <v>6</v>
      </c>
      <c r="J29" s="63">
        <v>13.7</v>
      </c>
      <c r="K29" s="63">
        <v>6</v>
      </c>
      <c r="L29" s="63">
        <v>12.75</v>
      </c>
      <c r="M29" s="18">
        <f t="shared" si="0"/>
        <v>50.599999999999994</v>
      </c>
      <c r="N29" s="25"/>
      <c r="O29" s="8">
        <v>25</v>
      </c>
      <c r="P29" s="2">
        <f t="shared" si="2"/>
        <v>24</v>
      </c>
    </row>
    <row r="30" spans="1:16" s="7" customFormat="1">
      <c r="A30" s="19">
        <f t="shared" si="1"/>
        <v>25</v>
      </c>
      <c r="B30" s="68" t="s">
        <v>141</v>
      </c>
      <c r="C30" s="69" t="s">
        <v>137</v>
      </c>
      <c r="D30" s="64" t="s">
        <v>142</v>
      </c>
      <c r="E30" s="63">
        <v>6</v>
      </c>
      <c r="F30" s="63">
        <v>12.7</v>
      </c>
      <c r="G30" s="63">
        <v>5</v>
      </c>
      <c r="H30" s="63">
        <v>12.3</v>
      </c>
      <c r="I30" s="63">
        <v>5</v>
      </c>
      <c r="J30" s="63">
        <v>12.85</v>
      </c>
      <c r="K30" s="63">
        <v>6</v>
      </c>
      <c r="L30" s="63">
        <v>12.35</v>
      </c>
      <c r="M30" s="18">
        <f t="shared" si="0"/>
        <v>50.2</v>
      </c>
      <c r="N30" s="25"/>
      <c r="O30" s="8">
        <v>13</v>
      </c>
      <c r="P30" s="2">
        <f t="shared" si="2"/>
        <v>25</v>
      </c>
    </row>
    <row r="31" spans="1:16" s="7" customFormat="1">
      <c r="A31" s="19">
        <f t="shared" si="1"/>
        <v>26</v>
      </c>
      <c r="B31" s="61" t="s">
        <v>136</v>
      </c>
      <c r="C31" s="75" t="s">
        <v>145</v>
      </c>
      <c r="D31" s="61" t="s">
        <v>63</v>
      </c>
      <c r="E31" s="62">
        <v>5</v>
      </c>
      <c r="F31" s="63">
        <v>12.7</v>
      </c>
      <c r="G31" s="63">
        <v>4</v>
      </c>
      <c r="H31" s="63">
        <v>13.3</v>
      </c>
      <c r="I31" s="63">
        <v>4</v>
      </c>
      <c r="J31" s="63">
        <v>11.9</v>
      </c>
      <c r="K31" s="63">
        <v>4</v>
      </c>
      <c r="L31" s="63">
        <v>11.8</v>
      </c>
      <c r="M31" s="18">
        <f t="shared" si="0"/>
        <v>49.7</v>
      </c>
      <c r="N31" s="25"/>
      <c r="O31" s="8">
        <v>9</v>
      </c>
      <c r="P31" s="2">
        <f t="shared" si="2"/>
        <v>26</v>
      </c>
    </row>
    <row r="32" spans="1:16" s="7" customFormat="1">
      <c r="A32" s="19">
        <f>IF(M32=M31,A31,P32)</f>
        <v>27</v>
      </c>
      <c r="B32" s="68" t="s">
        <v>286</v>
      </c>
      <c r="C32" s="69" t="s">
        <v>137</v>
      </c>
      <c r="D32" s="64" t="s">
        <v>266</v>
      </c>
      <c r="E32" s="63">
        <v>6</v>
      </c>
      <c r="F32" s="63">
        <v>11.6</v>
      </c>
      <c r="G32" s="63">
        <v>4.5</v>
      </c>
      <c r="H32" s="63">
        <v>11.6</v>
      </c>
      <c r="I32" s="63">
        <v>6</v>
      </c>
      <c r="J32" s="63">
        <v>13.4</v>
      </c>
      <c r="K32" s="63">
        <v>6</v>
      </c>
      <c r="L32" s="63">
        <v>12.6</v>
      </c>
      <c r="M32" s="18">
        <f t="shared" si="0"/>
        <v>49.2</v>
      </c>
      <c r="N32" s="25"/>
      <c r="O32" s="8">
        <v>28</v>
      </c>
      <c r="P32" s="2">
        <f>IF(O32="","",P31+1)</f>
        <v>27</v>
      </c>
    </row>
    <row r="33" spans="1:16" s="7" customFormat="1">
      <c r="A33" s="19">
        <f>IF(M33=M32,A32,P33)</f>
        <v>28</v>
      </c>
      <c r="B33" s="64" t="s">
        <v>138</v>
      </c>
      <c r="C33" s="70" t="s">
        <v>137</v>
      </c>
      <c r="D33" s="64" t="s">
        <v>109</v>
      </c>
      <c r="E33" s="67">
        <v>6</v>
      </c>
      <c r="F33" s="67">
        <v>11.55</v>
      </c>
      <c r="G33" s="67">
        <v>4</v>
      </c>
      <c r="H33" s="67">
        <v>13</v>
      </c>
      <c r="I33" s="67">
        <v>4.5</v>
      </c>
      <c r="J33" s="67">
        <v>11.9</v>
      </c>
      <c r="K33" s="67">
        <v>6</v>
      </c>
      <c r="L33" s="67">
        <v>12.6</v>
      </c>
      <c r="M33" s="18">
        <f t="shared" si="0"/>
        <v>49.050000000000004</v>
      </c>
      <c r="N33" s="25"/>
      <c r="O33" s="8">
        <v>1</v>
      </c>
      <c r="P33" s="2">
        <f>IF(O33="","",P32+1)</f>
        <v>28</v>
      </c>
    </row>
    <row r="34" spans="1:16">
      <c r="A34" s="19">
        <f>IF(M34=M33,A33,P34)</f>
        <v>29</v>
      </c>
      <c r="B34" s="65" t="s">
        <v>139</v>
      </c>
      <c r="C34" s="66" t="s">
        <v>137</v>
      </c>
      <c r="D34" s="65" t="s">
        <v>63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18">
        <f t="shared" si="0"/>
        <v>0</v>
      </c>
      <c r="N34" s="25"/>
      <c r="O34" s="8">
        <v>16</v>
      </c>
      <c r="P34" s="2">
        <f>IF(O34="","",P33+1)</f>
        <v>29</v>
      </c>
    </row>
    <row r="35" spans="1:16">
      <c r="A35" s="19">
        <f>IF(M35=M34,A34,P35)</f>
        <v>29</v>
      </c>
      <c r="B35" s="77" t="s">
        <v>179</v>
      </c>
      <c r="C35" s="78" t="s">
        <v>137</v>
      </c>
      <c r="D35" s="79" t="s">
        <v>84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18">
        <f t="shared" si="0"/>
        <v>0</v>
      </c>
      <c r="N35" s="25"/>
      <c r="O35" s="8">
        <v>15</v>
      </c>
      <c r="P35" s="2">
        <f>IF(O35="","",P34+1)</f>
        <v>30</v>
      </c>
    </row>
    <row r="36" spans="1:16">
      <c r="B36" s="82"/>
      <c r="C36" s="83"/>
      <c r="D36" s="84"/>
      <c r="N36" s="25" t="s">
        <v>4</v>
      </c>
    </row>
    <row r="37" spans="1:16">
      <c r="B37" s="82"/>
      <c r="C37" s="83"/>
      <c r="D37" s="84"/>
    </row>
    <row r="38" spans="1:16">
      <c r="B38" s="82"/>
      <c r="C38" s="83"/>
      <c r="D38" s="82"/>
    </row>
    <row r="39" spans="1:16">
      <c r="B39" s="80"/>
      <c r="C39" s="81"/>
      <c r="D39" s="80"/>
    </row>
    <row r="40" spans="1:16">
      <c r="B40" s="80"/>
      <c r="C40" s="81"/>
      <c r="D40" s="80"/>
    </row>
    <row r="41" spans="1:16">
      <c r="B41" s="82"/>
      <c r="C41" s="83"/>
      <c r="D41" s="84"/>
    </row>
    <row r="42" spans="1:16">
      <c r="B42" s="82"/>
      <c r="C42" s="83"/>
      <c r="D42" s="84"/>
    </row>
    <row r="43" spans="1:16">
      <c r="B43" s="82"/>
      <c r="C43" s="83"/>
      <c r="D43" s="84"/>
    </row>
    <row r="44" spans="1:16">
      <c r="B44" s="82"/>
      <c r="C44" s="83"/>
      <c r="D44" s="84"/>
    </row>
    <row r="45" spans="1:16">
      <c r="B45" s="82"/>
      <c r="C45" s="83"/>
      <c r="D45" s="82"/>
    </row>
    <row r="46" spans="1:16">
      <c r="B46" s="82"/>
      <c r="C46" s="83"/>
      <c r="D46" s="84"/>
    </row>
    <row r="47" spans="1:16">
      <c r="B47" s="82"/>
      <c r="C47" s="83"/>
      <c r="D47" s="82"/>
    </row>
    <row r="48" spans="1:16">
      <c r="B48" s="84"/>
      <c r="C48" s="85"/>
      <c r="D48" s="84"/>
    </row>
    <row r="49" spans="2:4">
      <c r="B49" s="80"/>
      <c r="C49" s="81"/>
      <c r="D49" s="80"/>
    </row>
    <row r="50" spans="2:4">
      <c r="B50" s="80"/>
      <c r="C50" s="81"/>
      <c r="D50" s="80"/>
    </row>
    <row r="51" spans="2:4">
      <c r="B51" s="82"/>
      <c r="C51" s="83"/>
      <c r="D51" s="84"/>
    </row>
    <row r="52" spans="2:4">
      <c r="B52" s="82"/>
      <c r="C52" s="83"/>
      <c r="D52" s="84"/>
    </row>
    <row r="53" spans="2:4">
      <c r="B53" s="82"/>
      <c r="C53" s="83"/>
      <c r="D53" s="84"/>
    </row>
    <row r="54" spans="2:4">
      <c r="B54" s="82"/>
      <c r="C54" s="83"/>
      <c r="D54" s="84"/>
    </row>
    <row r="55" spans="2:4">
      <c r="B55" s="82"/>
      <c r="C55" s="83"/>
      <c r="D55" s="84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35">
    <tabColor indexed="41"/>
    <pageSetUpPr fitToPage="1"/>
  </sheetPr>
  <dimension ref="A1:P43"/>
  <sheetViews>
    <sheetView view="pageBreakPreview" zoomScaleNormal="100" workbookViewId="0">
      <selection activeCell="A3" sqref="A3:M33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Konfig!A8</f>
        <v>WK7</v>
      </c>
      <c r="B3" s="13" t="str">
        <f>Konfig!B8</f>
        <v>AK 8 (Jg.03) P3-P5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4" t="s">
        <v>244</v>
      </c>
      <c r="C6" s="70" t="s">
        <v>145</v>
      </c>
      <c r="D6" s="64" t="s">
        <v>71</v>
      </c>
      <c r="E6" s="63">
        <v>5</v>
      </c>
      <c r="F6" s="63">
        <v>14.1</v>
      </c>
      <c r="G6" s="63">
        <v>5</v>
      </c>
      <c r="H6" s="63">
        <v>14.25</v>
      </c>
      <c r="I6" s="63">
        <v>5</v>
      </c>
      <c r="J6" s="63">
        <v>13.35</v>
      </c>
      <c r="K6" s="63">
        <v>5</v>
      </c>
      <c r="L6" s="63">
        <v>14.4</v>
      </c>
      <c r="M6" s="18">
        <f t="shared" ref="M6:M33" si="0">IF(COUNT(F6:L6)=0,"",SUM(F6+H6+J6+L6))</f>
        <v>56.1</v>
      </c>
      <c r="N6" s="24"/>
      <c r="O6" s="8">
        <v>20</v>
      </c>
      <c r="P6" s="8">
        <v>1</v>
      </c>
    </row>
    <row r="7" spans="1:16" s="7" customFormat="1">
      <c r="A7" s="19">
        <f t="shared" ref="A7:A33" si="1">IF(M7=M6,A6,P7)</f>
        <v>2</v>
      </c>
      <c r="B7" s="68" t="s">
        <v>241</v>
      </c>
      <c r="C7" s="69" t="s">
        <v>145</v>
      </c>
      <c r="D7" s="64" t="s">
        <v>71</v>
      </c>
      <c r="E7" s="63">
        <v>5</v>
      </c>
      <c r="F7" s="63">
        <v>13.25</v>
      </c>
      <c r="G7" s="63">
        <v>5</v>
      </c>
      <c r="H7" s="63">
        <v>13.95</v>
      </c>
      <c r="I7" s="63">
        <v>5</v>
      </c>
      <c r="J7" s="63">
        <v>13.6</v>
      </c>
      <c r="K7" s="63">
        <v>5</v>
      </c>
      <c r="L7" s="63">
        <v>13.9</v>
      </c>
      <c r="M7" s="18">
        <f t="shared" si="0"/>
        <v>54.699999999999996</v>
      </c>
      <c r="N7" s="24"/>
      <c r="O7" s="8">
        <v>5</v>
      </c>
      <c r="P7" s="2">
        <f t="shared" ref="P7:P33" si="2">IF(O7="","",P6+1)</f>
        <v>2</v>
      </c>
    </row>
    <row r="8" spans="1:16" s="7" customFormat="1">
      <c r="A8" s="19">
        <f t="shared" si="1"/>
        <v>3</v>
      </c>
      <c r="B8" s="68" t="s">
        <v>294</v>
      </c>
      <c r="C8" s="69" t="s">
        <v>145</v>
      </c>
      <c r="D8" s="64" t="s">
        <v>258</v>
      </c>
      <c r="E8" s="63">
        <v>5</v>
      </c>
      <c r="F8" s="63">
        <v>13.5</v>
      </c>
      <c r="G8" s="63">
        <v>5</v>
      </c>
      <c r="H8" s="63">
        <v>13.5</v>
      </c>
      <c r="I8" s="63">
        <v>5</v>
      </c>
      <c r="J8" s="63">
        <v>12.35</v>
      </c>
      <c r="K8" s="63">
        <v>5</v>
      </c>
      <c r="L8" s="63">
        <v>14.1</v>
      </c>
      <c r="M8" s="18">
        <f t="shared" si="0"/>
        <v>53.45</v>
      </c>
      <c r="N8" s="24"/>
      <c r="O8" s="8">
        <v>10</v>
      </c>
      <c r="P8" s="2">
        <f t="shared" si="2"/>
        <v>3</v>
      </c>
    </row>
    <row r="9" spans="1:16" s="7" customFormat="1">
      <c r="A9" s="19">
        <f t="shared" si="1"/>
        <v>4</v>
      </c>
      <c r="B9" s="65" t="s">
        <v>196</v>
      </c>
      <c r="C9" s="66" t="s">
        <v>145</v>
      </c>
      <c r="D9" s="65" t="s">
        <v>85</v>
      </c>
      <c r="E9" s="67">
        <v>5</v>
      </c>
      <c r="F9" s="67">
        <v>13.8</v>
      </c>
      <c r="G9" s="67">
        <v>5</v>
      </c>
      <c r="H9" s="67">
        <v>13</v>
      </c>
      <c r="I9" s="67">
        <v>5</v>
      </c>
      <c r="J9" s="67">
        <v>12.4</v>
      </c>
      <c r="K9" s="67">
        <v>5</v>
      </c>
      <c r="L9" s="67">
        <v>13.8</v>
      </c>
      <c r="M9" s="18">
        <f t="shared" si="0"/>
        <v>53</v>
      </c>
      <c r="N9" s="24"/>
      <c r="O9" s="8">
        <v>18</v>
      </c>
      <c r="P9" s="2">
        <f t="shared" si="2"/>
        <v>4</v>
      </c>
    </row>
    <row r="10" spans="1:16" s="7" customFormat="1">
      <c r="A10" s="19">
        <f t="shared" si="1"/>
        <v>5</v>
      </c>
      <c r="B10" s="68" t="s">
        <v>242</v>
      </c>
      <c r="C10" s="69" t="s">
        <v>145</v>
      </c>
      <c r="D10" s="64" t="s">
        <v>73</v>
      </c>
      <c r="E10" s="63">
        <v>5</v>
      </c>
      <c r="F10" s="63">
        <v>12.95</v>
      </c>
      <c r="G10" s="63">
        <v>5</v>
      </c>
      <c r="H10" s="63">
        <v>12.15</v>
      </c>
      <c r="I10" s="63">
        <v>5</v>
      </c>
      <c r="J10" s="63">
        <v>13.3</v>
      </c>
      <c r="K10" s="63">
        <v>5</v>
      </c>
      <c r="L10" s="63">
        <v>14.25</v>
      </c>
      <c r="M10" s="18">
        <f t="shared" si="0"/>
        <v>52.650000000000006</v>
      </c>
      <c r="N10" s="24"/>
      <c r="O10" s="8">
        <v>17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193</v>
      </c>
      <c r="C11" s="69" t="s">
        <v>145</v>
      </c>
      <c r="D11" s="64" t="s">
        <v>85</v>
      </c>
      <c r="E11" s="63">
        <v>5</v>
      </c>
      <c r="F11" s="63">
        <v>13.1</v>
      </c>
      <c r="G11" s="63">
        <v>5</v>
      </c>
      <c r="H11" s="63">
        <v>13.25</v>
      </c>
      <c r="I11" s="63">
        <v>5</v>
      </c>
      <c r="J11" s="63">
        <v>12.35</v>
      </c>
      <c r="K11" s="63">
        <v>5</v>
      </c>
      <c r="L11" s="63">
        <v>13.7</v>
      </c>
      <c r="M11" s="18">
        <f t="shared" si="0"/>
        <v>52.400000000000006</v>
      </c>
      <c r="N11" s="24"/>
      <c r="O11" s="8">
        <v>9</v>
      </c>
      <c r="P11" s="2">
        <f t="shared" si="2"/>
        <v>6</v>
      </c>
    </row>
    <row r="12" spans="1:16" s="7" customFormat="1">
      <c r="A12" s="19">
        <f t="shared" si="1"/>
        <v>7</v>
      </c>
      <c r="B12" s="64" t="s">
        <v>195</v>
      </c>
      <c r="C12" s="70" t="s">
        <v>145</v>
      </c>
      <c r="D12" s="64" t="s">
        <v>66</v>
      </c>
      <c r="E12" s="63">
        <v>5</v>
      </c>
      <c r="F12" s="63">
        <v>13</v>
      </c>
      <c r="G12" s="63">
        <v>5</v>
      </c>
      <c r="H12" s="63">
        <v>13.35</v>
      </c>
      <c r="I12" s="63">
        <v>5</v>
      </c>
      <c r="J12" s="63">
        <v>12.35</v>
      </c>
      <c r="K12" s="63">
        <v>5</v>
      </c>
      <c r="L12" s="63">
        <v>13.4</v>
      </c>
      <c r="M12" s="18">
        <f t="shared" si="0"/>
        <v>52.1</v>
      </c>
      <c r="N12" s="24"/>
      <c r="O12" s="8">
        <v>2</v>
      </c>
      <c r="P12" s="2">
        <f t="shared" si="2"/>
        <v>7</v>
      </c>
    </row>
    <row r="13" spans="1:16" s="7" customFormat="1">
      <c r="A13" s="19">
        <f t="shared" si="1"/>
        <v>8</v>
      </c>
      <c r="B13" s="68" t="s">
        <v>237</v>
      </c>
      <c r="C13" s="69" t="s">
        <v>145</v>
      </c>
      <c r="D13" s="64" t="s">
        <v>73</v>
      </c>
      <c r="E13" s="63">
        <v>5</v>
      </c>
      <c r="F13" s="63">
        <v>11.65</v>
      </c>
      <c r="G13" s="63">
        <v>5</v>
      </c>
      <c r="H13" s="63">
        <v>13</v>
      </c>
      <c r="I13" s="63">
        <v>5</v>
      </c>
      <c r="J13" s="63">
        <v>12.9</v>
      </c>
      <c r="K13" s="63">
        <v>5</v>
      </c>
      <c r="L13" s="63">
        <v>14</v>
      </c>
      <c r="M13" s="18">
        <f t="shared" si="0"/>
        <v>51.55</v>
      </c>
      <c r="N13" s="24"/>
      <c r="O13" s="8">
        <v>7</v>
      </c>
      <c r="P13" s="2">
        <f t="shared" si="2"/>
        <v>8</v>
      </c>
    </row>
    <row r="14" spans="1:16" s="7" customFormat="1">
      <c r="A14" s="19">
        <f t="shared" si="1"/>
        <v>9</v>
      </c>
      <c r="B14" s="68" t="s">
        <v>297</v>
      </c>
      <c r="C14" s="69" t="s">
        <v>145</v>
      </c>
      <c r="D14" s="64" t="s">
        <v>258</v>
      </c>
      <c r="E14" s="63">
        <v>5</v>
      </c>
      <c r="F14" s="63">
        <v>12.9</v>
      </c>
      <c r="G14" s="63">
        <v>5</v>
      </c>
      <c r="H14" s="63">
        <v>13</v>
      </c>
      <c r="I14" s="63">
        <v>5</v>
      </c>
      <c r="J14" s="63">
        <v>11.4</v>
      </c>
      <c r="K14" s="63">
        <v>5</v>
      </c>
      <c r="L14" s="63">
        <v>14.15</v>
      </c>
      <c r="M14" s="18">
        <f t="shared" si="0"/>
        <v>51.449999999999996</v>
      </c>
      <c r="N14" s="24"/>
      <c r="O14" s="8">
        <v>4</v>
      </c>
      <c r="P14" s="2">
        <f t="shared" si="2"/>
        <v>9</v>
      </c>
    </row>
    <row r="15" spans="1:16">
      <c r="A15" s="19">
        <f t="shared" si="1"/>
        <v>10</v>
      </c>
      <c r="B15" s="68" t="s">
        <v>194</v>
      </c>
      <c r="C15" s="69" t="s">
        <v>145</v>
      </c>
      <c r="D15" s="68" t="s">
        <v>192</v>
      </c>
      <c r="E15" s="63">
        <v>5</v>
      </c>
      <c r="F15" s="63">
        <v>12.7</v>
      </c>
      <c r="G15" s="63">
        <v>5</v>
      </c>
      <c r="H15" s="63">
        <v>12.3</v>
      </c>
      <c r="I15" s="63">
        <v>5</v>
      </c>
      <c r="J15" s="63">
        <v>12.25</v>
      </c>
      <c r="K15" s="63">
        <v>5</v>
      </c>
      <c r="L15" s="63">
        <v>14</v>
      </c>
      <c r="M15" s="18">
        <f t="shared" si="0"/>
        <v>51.25</v>
      </c>
      <c r="N15" s="24"/>
      <c r="O15" s="8">
        <v>21</v>
      </c>
      <c r="P15" s="2">
        <f t="shared" si="2"/>
        <v>10</v>
      </c>
    </row>
    <row r="16" spans="1:16" s="7" customFormat="1">
      <c r="A16" s="19">
        <f t="shared" si="1"/>
        <v>11</v>
      </c>
      <c r="B16" s="68" t="s">
        <v>296</v>
      </c>
      <c r="C16" s="69" t="s">
        <v>145</v>
      </c>
      <c r="D16" s="64" t="s">
        <v>266</v>
      </c>
      <c r="E16" s="63">
        <v>5</v>
      </c>
      <c r="F16" s="63">
        <v>13.4</v>
      </c>
      <c r="G16" s="63">
        <v>5</v>
      </c>
      <c r="H16" s="63">
        <v>12.4</v>
      </c>
      <c r="I16" s="63">
        <v>5</v>
      </c>
      <c r="J16" s="63">
        <v>12.05</v>
      </c>
      <c r="K16" s="63">
        <v>5</v>
      </c>
      <c r="L16" s="63">
        <v>13.3</v>
      </c>
      <c r="M16" s="18">
        <f t="shared" si="0"/>
        <v>51.150000000000006</v>
      </c>
      <c r="N16" s="24"/>
      <c r="O16" s="8">
        <v>27</v>
      </c>
      <c r="P16" s="2">
        <f t="shared" si="2"/>
        <v>11</v>
      </c>
    </row>
    <row r="17" spans="1:16" s="7" customFormat="1">
      <c r="A17" s="19">
        <f t="shared" si="1"/>
        <v>12</v>
      </c>
      <c r="B17" s="68" t="s">
        <v>295</v>
      </c>
      <c r="C17" s="69" t="s">
        <v>145</v>
      </c>
      <c r="D17" s="64" t="s">
        <v>258</v>
      </c>
      <c r="E17" s="63">
        <v>5</v>
      </c>
      <c r="F17" s="63">
        <v>12.3</v>
      </c>
      <c r="G17" s="63">
        <v>5</v>
      </c>
      <c r="H17" s="63">
        <v>12.15</v>
      </c>
      <c r="I17" s="63">
        <v>5</v>
      </c>
      <c r="J17" s="63">
        <v>12.7</v>
      </c>
      <c r="K17" s="63">
        <v>5</v>
      </c>
      <c r="L17" s="63">
        <v>13.7</v>
      </c>
      <c r="M17" s="18">
        <f t="shared" si="0"/>
        <v>50.850000000000009</v>
      </c>
      <c r="N17" s="24"/>
      <c r="O17" s="8">
        <v>26</v>
      </c>
      <c r="P17" s="2">
        <f t="shared" si="2"/>
        <v>12</v>
      </c>
    </row>
    <row r="18" spans="1:16" s="7" customFormat="1">
      <c r="A18" s="19">
        <f t="shared" si="1"/>
        <v>13</v>
      </c>
      <c r="B18" s="68" t="s">
        <v>243</v>
      </c>
      <c r="C18" s="69" t="s">
        <v>145</v>
      </c>
      <c r="D18" s="68" t="s">
        <v>223</v>
      </c>
      <c r="E18" s="63">
        <v>5</v>
      </c>
      <c r="F18" s="63">
        <v>12.35</v>
      </c>
      <c r="G18" s="63">
        <v>4</v>
      </c>
      <c r="H18" s="63">
        <v>12.6</v>
      </c>
      <c r="I18" s="63">
        <v>5</v>
      </c>
      <c r="J18" s="63">
        <v>12.4</v>
      </c>
      <c r="K18" s="63">
        <v>5</v>
      </c>
      <c r="L18" s="63">
        <v>13.3</v>
      </c>
      <c r="M18" s="18">
        <f t="shared" si="0"/>
        <v>50.650000000000006</v>
      </c>
      <c r="N18" s="24"/>
      <c r="O18" s="8">
        <v>1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293</v>
      </c>
      <c r="C19" s="69" t="s">
        <v>145</v>
      </c>
      <c r="D19" s="64" t="s">
        <v>255</v>
      </c>
      <c r="E19" s="63">
        <v>5</v>
      </c>
      <c r="F19" s="63">
        <v>12.35</v>
      </c>
      <c r="G19" s="63">
        <v>5</v>
      </c>
      <c r="H19" s="63">
        <v>12.4</v>
      </c>
      <c r="I19" s="63">
        <v>5</v>
      </c>
      <c r="J19" s="63">
        <v>12.2</v>
      </c>
      <c r="K19" s="63">
        <v>5</v>
      </c>
      <c r="L19" s="63">
        <v>13.55</v>
      </c>
      <c r="M19" s="18">
        <f t="shared" si="0"/>
        <v>50.5</v>
      </c>
      <c r="N19" s="24"/>
      <c r="O19" s="8">
        <v>3</v>
      </c>
      <c r="P19" s="2">
        <f t="shared" si="2"/>
        <v>14</v>
      </c>
    </row>
    <row r="20" spans="1:16" s="7" customFormat="1">
      <c r="A20" s="19">
        <f t="shared" si="1"/>
        <v>14</v>
      </c>
      <c r="B20" s="68" t="s">
        <v>238</v>
      </c>
      <c r="C20" s="69" t="s">
        <v>145</v>
      </c>
      <c r="D20" s="64" t="s">
        <v>239</v>
      </c>
      <c r="E20" s="63">
        <v>5</v>
      </c>
      <c r="F20" s="63">
        <v>12.2</v>
      </c>
      <c r="G20" s="63">
        <v>4</v>
      </c>
      <c r="H20" s="63">
        <v>12.2</v>
      </c>
      <c r="I20" s="63">
        <v>4.8</v>
      </c>
      <c r="J20" s="63">
        <v>12.5</v>
      </c>
      <c r="K20" s="63">
        <v>5</v>
      </c>
      <c r="L20" s="63">
        <v>13.6</v>
      </c>
      <c r="M20" s="18">
        <f t="shared" si="0"/>
        <v>50.5</v>
      </c>
      <c r="N20" s="24"/>
      <c r="O20" s="8">
        <v>14</v>
      </c>
      <c r="P20" s="2">
        <f t="shared" si="2"/>
        <v>15</v>
      </c>
    </row>
    <row r="21" spans="1:16" s="7" customFormat="1">
      <c r="A21" s="19">
        <f t="shared" si="1"/>
        <v>16</v>
      </c>
      <c r="B21" s="61" t="s">
        <v>144</v>
      </c>
      <c r="C21" s="75" t="s">
        <v>145</v>
      </c>
      <c r="D21" s="61" t="s">
        <v>63</v>
      </c>
      <c r="E21" s="62">
        <v>4</v>
      </c>
      <c r="F21" s="63">
        <v>12.6</v>
      </c>
      <c r="G21" s="63">
        <v>4</v>
      </c>
      <c r="H21" s="63">
        <v>12.5</v>
      </c>
      <c r="I21" s="63">
        <v>4</v>
      </c>
      <c r="J21" s="63">
        <v>11.5</v>
      </c>
      <c r="K21" s="63">
        <v>5</v>
      </c>
      <c r="L21" s="63">
        <v>13.75</v>
      </c>
      <c r="M21" s="18">
        <f t="shared" si="0"/>
        <v>50.35</v>
      </c>
      <c r="N21" s="24"/>
      <c r="O21" s="8">
        <v>6</v>
      </c>
      <c r="P21" s="2">
        <f t="shared" si="2"/>
        <v>16</v>
      </c>
    </row>
    <row r="22" spans="1:16" s="7" customFormat="1">
      <c r="A22" s="19">
        <f t="shared" si="1"/>
        <v>17</v>
      </c>
      <c r="B22" s="68" t="s">
        <v>188</v>
      </c>
      <c r="C22" s="69" t="s">
        <v>145</v>
      </c>
      <c r="D22" s="64" t="s">
        <v>189</v>
      </c>
      <c r="E22" s="63">
        <v>5</v>
      </c>
      <c r="F22" s="63">
        <v>11.85</v>
      </c>
      <c r="G22" s="63">
        <v>3.5</v>
      </c>
      <c r="H22" s="63">
        <v>11.6</v>
      </c>
      <c r="I22" s="63">
        <v>5</v>
      </c>
      <c r="J22" s="63">
        <v>12.85</v>
      </c>
      <c r="K22" s="63">
        <v>5</v>
      </c>
      <c r="L22" s="63">
        <v>13.6</v>
      </c>
      <c r="M22" s="18">
        <f t="shared" si="0"/>
        <v>49.9</v>
      </c>
      <c r="N22" s="24"/>
      <c r="O22" s="8">
        <v>13</v>
      </c>
      <c r="P22" s="2">
        <f t="shared" si="2"/>
        <v>17</v>
      </c>
    </row>
    <row r="23" spans="1:16" s="7" customFormat="1">
      <c r="A23" s="19">
        <f t="shared" si="1"/>
        <v>18</v>
      </c>
      <c r="B23" s="68" t="s">
        <v>240</v>
      </c>
      <c r="C23" s="69" t="s">
        <v>145</v>
      </c>
      <c r="D23" s="64" t="s">
        <v>223</v>
      </c>
      <c r="E23" s="63">
        <v>5</v>
      </c>
      <c r="F23" s="63">
        <v>12.15</v>
      </c>
      <c r="G23" s="63">
        <v>4</v>
      </c>
      <c r="H23" s="63">
        <v>12.75</v>
      </c>
      <c r="I23" s="63">
        <v>4.5</v>
      </c>
      <c r="J23" s="63">
        <v>11.7</v>
      </c>
      <c r="K23" s="63">
        <v>5</v>
      </c>
      <c r="L23" s="63">
        <v>13.25</v>
      </c>
      <c r="M23" s="18">
        <f t="shared" si="0"/>
        <v>49.849999999999994</v>
      </c>
      <c r="N23" s="24"/>
      <c r="O23" s="8">
        <v>28</v>
      </c>
      <c r="P23" s="2">
        <f t="shared" si="2"/>
        <v>18</v>
      </c>
    </row>
    <row r="24" spans="1:16">
      <c r="A24" s="19">
        <f t="shared" si="1"/>
        <v>19</v>
      </c>
      <c r="B24" s="68" t="s">
        <v>191</v>
      </c>
      <c r="C24" s="69" t="s">
        <v>145</v>
      </c>
      <c r="D24" s="64" t="s">
        <v>192</v>
      </c>
      <c r="E24" s="63">
        <v>5</v>
      </c>
      <c r="F24" s="63">
        <v>12.1</v>
      </c>
      <c r="G24" s="63">
        <v>5</v>
      </c>
      <c r="H24" s="63">
        <v>12.35</v>
      </c>
      <c r="I24" s="63">
        <v>4.5</v>
      </c>
      <c r="J24" s="63">
        <v>11.55</v>
      </c>
      <c r="K24" s="63">
        <v>5</v>
      </c>
      <c r="L24" s="63">
        <v>13.65</v>
      </c>
      <c r="M24" s="18">
        <f t="shared" si="0"/>
        <v>49.65</v>
      </c>
      <c r="N24" s="24"/>
      <c r="O24" s="8">
        <v>12</v>
      </c>
      <c r="P24" s="2">
        <f t="shared" si="2"/>
        <v>19</v>
      </c>
    </row>
    <row r="25" spans="1:16" s="7" customFormat="1">
      <c r="A25" s="19">
        <f t="shared" si="1"/>
        <v>20</v>
      </c>
      <c r="B25" s="68" t="s">
        <v>298</v>
      </c>
      <c r="C25" s="69" t="s">
        <v>145</v>
      </c>
      <c r="D25" s="64" t="s">
        <v>258</v>
      </c>
      <c r="E25" s="63">
        <v>5</v>
      </c>
      <c r="F25" s="63">
        <v>12</v>
      </c>
      <c r="G25" s="63">
        <v>5</v>
      </c>
      <c r="H25" s="63">
        <v>12.95</v>
      </c>
      <c r="I25" s="63">
        <v>4.5</v>
      </c>
      <c r="J25" s="63">
        <v>11</v>
      </c>
      <c r="K25" s="63">
        <v>4.5</v>
      </c>
      <c r="L25" s="63">
        <v>13.25</v>
      </c>
      <c r="M25" s="18">
        <f t="shared" si="0"/>
        <v>49.2</v>
      </c>
      <c r="N25" s="24"/>
      <c r="O25" s="8">
        <v>15</v>
      </c>
      <c r="P25" s="2">
        <f t="shared" si="2"/>
        <v>20</v>
      </c>
    </row>
    <row r="26" spans="1:16" s="7" customFormat="1">
      <c r="A26" s="19">
        <f t="shared" si="1"/>
        <v>21</v>
      </c>
      <c r="B26" s="65" t="s">
        <v>292</v>
      </c>
      <c r="C26" s="66" t="s">
        <v>145</v>
      </c>
      <c r="D26" s="65" t="s">
        <v>276</v>
      </c>
      <c r="E26" s="67">
        <v>5</v>
      </c>
      <c r="F26" s="67">
        <v>13.5</v>
      </c>
      <c r="G26" s="67">
        <v>5</v>
      </c>
      <c r="H26" s="67">
        <v>12.25</v>
      </c>
      <c r="I26" s="67">
        <v>3.8</v>
      </c>
      <c r="J26" s="67">
        <v>10.7</v>
      </c>
      <c r="K26" s="67">
        <v>4.8</v>
      </c>
      <c r="L26" s="67">
        <v>11.95</v>
      </c>
      <c r="M26" s="18">
        <f t="shared" si="0"/>
        <v>48.400000000000006</v>
      </c>
      <c r="N26" s="24"/>
      <c r="O26" s="8">
        <v>11</v>
      </c>
      <c r="P26" s="2">
        <f t="shared" si="2"/>
        <v>21</v>
      </c>
    </row>
    <row r="27" spans="1:16" s="7" customFormat="1">
      <c r="A27" s="19">
        <f t="shared" si="1"/>
        <v>22</v>
      </c>
      <c r="B27" s="68" t="s">
        <v>190</v>
      </c>
      <c r="C27" s="69" t="s">
        <v>145</v>
      </c>
      <c r="D27" s="64" t="s">
        <v>187</v>
      </c>
      <c r="E27" s="63">
        <v>5</v>
      </c>
      <c r="F27" s="63">
        <v>10.4</v>
      </c>
      <c r="G27" s="63">
        <v>5</v>
      </c>
      <c r="H27" s="63">
        <v>12.15</v>
      </c>
      <c r="I27" s="63">
        <v>5</v>
      </c>
      <c r="J27" s="63">
        <v>12.8</v>
      </c>
      <c r="K27" s="63">
        <v>5</v>
      </c>
      <c r="L27" s="63">
        <v>13</v>
      </c>
      <c r="M27" s="18">
        <f t="shared" si="0"/>
        <v>48.35</v>
      </c>
      <c r="N27" s="24"/>
      <c r="O27" s="8">
        <v>22</v>
      </c>
      <c r="P27" s="2">
        <f t="shared" si="2"/>
        <v>22</v>
      </c>
    </row>
    <row r="28" spans="1:16" s="7" customFormat="1">
      <c r="A28" s="19">
        <f t="shared" si="1"/>
        <v>23</v>
      </c>
      <c r="B28" s="65" t="s">
        <v>148</v>
      </c>
      <c r="C28" s="66" t="s">
        <v>145</v>
      </c>
      <c r="D28" s="65" t="s">
        <v>109</v>
      </c>
      <c r="E28" s="67">
        <v>5</v>
      </c>
      <c r="F28" s="67">
        <v>12.3</v>
      </c>
      <c r="G28" s="67">
        <v>5</v>
      </c>
      <c r="H28" s="67">
        <v>11.7</v>
      </c>
      <c r="I28" s="67">
        <v>4</v>
      </c>
      <c r="J28" s="67">
        <v>10.7</v>
      </c>
      <c r="K28" s="67">
        <v>5</v>
      </c>
      <c r="L28" s="67">
        <v>13.6</v>
      </c>
      <c r="M28" s="18">
        <f t="shared" si="0"/>
        <v>48.300000000000004</v>
      </c>
      <c r="N28" s="24"/>
      <c r="O28" s="8">
        <v>25</v>
      </c>
      <c r="P28" s="2">
        <f t="shared" si="2"/>
        <v>23</v>
      </c>
    </row>
    <row r="29" spans="1:16" s="7" customFormat="1">
      <c r="A29" s="19">
        <f t="shared" si="1"/>
        <v>24</v>
      </c>
      <c r="B29" s="68" t="s">
        <v>186</v>
      </c>
      <c r="C29" s="69" t="s">
        <v>145</v>
      </c>
      <c r="D29" s="64" t="s">
        <v>187</v>
      </c>
      <c r="E29" s="63">
        <v>4</v>
      </c>
      <c r="F29" s="63">
        <v>12.25</v>
      </c>
      <c r="G29" s="63">
        <v>5</v>
      </c>
      <c r="H29" s="63">
        <v>12</v>
      </c>
      <c r="I29" s="63">
        <v>5</v>
      </c>
      <c r="J29" s="63">
        <v>11.8</v>
      </c>
      <c r="K29" s="63">
        <v>5</v>
      </c>
      <c r="L29" s="63">
        <v>12.15</v>
      </c>
      <c r="M29" s="18">
        <f t="shared" si="0"/>
        <v>48.199999999999996</v>
      </c>
      <c r="N29" s="24"/>
      <c r="O29" s="8">
        <v>24</v>
      </c>
      <c r="P29" s="2">
        <f t="shared" si="2"/>
        <v>24</v>
      </c>
    </row>
    <row r="30" spans="1:16" s="7" customFormat="1">
      <c r="A30" s="19">
        <f t="shared" si="1"/>
        <v>25</v>
      </c>
      <c r="B30" s="65" t="s">
        <v>147</v>
      </c>
      <c r="C30" s="66" t="s">
        <v>145</v>
      </c>
      <c r="D30" s="65" t="s">
        <v>82</v>
      </c>
      <c r="E30" s="67">
        <v>5</v>
      </c>
      <c r="F30" s="67">
        <v>12.4</v>
      </c>
      <c r="G30" s="67">
        <v>3.5</v>
      </c>
      <c r="H30" s="67">
        <v>10.35</v>
      </c>
      <c r="I30" s="67">
        <v>5</v>
      </c>
      <c r="J30" s="67">
        <v>11.75</v>
      </c>
      <c r="K30" s="67">
        <v>5</v>
      </c>
      <c r="L30" s="67">
        <v>13.45</v>
      </c>
      <c r="M30" s="18">
        <f t="shared" si="0"/>
        <v>47.95</v>
      </c>
      <c r="N30" s="24"/>
      <c r="O30" s="8">
        <v>23</v>
      </c>
      <c r="P30" s="2">
        <f t="shared" si="2"/>
        <v>25</v>
      </c>
    </row>
    <row r="31" spans="1:16" s="7" customFormat="1">
      <c r="A31" s="19">
        <f t="shared" si="1"/>
        <v>25</v>
      </c>
      <c r="B31" s="65" t="s">
        <v>236</v>
      </c>
      <c r="C31" s="66" t="s">
        <v>145</v>
      </c>
      <c r="D31" s="65" t="s">
        <v>93</v>
      </c>
      <c r="E31" s="67">
        <v>5</v>
      </c>
      <c r="F31" s="67">
        <v>12.8</v>
      </c>
      <c r="G31" s="67">
        <v>5</v>
      </c>
      <c r="H31" s="67">
        <v>11.15</v>
      </c>
      <c r="I31" s="67">
        <v>4.5999999999999996</v>
      </c>
      <c r="J31" s="67">
        <v>11.6</v>
      </c>
      <c r="K31" s="67">
        <v>5</v>
      </c>
      <c r="L31" s="67">
        <v>12.4</v>
      </c>
      <c r="M31" s="18">
        <f t="shared" si="0"/>
        <v>47.95</v>
      </c>
      <c r="N31" s="24"/>
      <c r="O31" s="8">
        <v>19</v>
      </c>
      <c r="P31" s="2">
        <f t="shared" si="2"/>
        <v>26</v>
      </c>
    </row>
    <row r="32" spans="1:16" s="7" customFormat="1">
      <c r="A32" s="19">
        <f t="shared" si="1"/>
        <v>27</v>
      </c>
      <c r="B32" s="65" t="s">
        <v>291</v>
      </c>
      <c r="C32" s="66" t="s">
        <v>145</v>
      </c>
      <c r="D32" s="65" t="s">
        <v>276</v>
      </c>
      <c r="E32" s="67">
        <v>5</v>
      </c>
      <c r="F32" s="67">
        <v>11.15</v>
      </c>
      <c r="G32" s="67">
        <v>5</v>
      </c>
      <c r="H32" s="67">
        <v>11.25</v>
      </c>
      <c r="I32" s="67">
        <v>4.5</v>
      </c>
      <c r="J32" s="67">
        <v>9.75</v>
      </c>
      <c r="K32" s="67">
        <v>5</v>
      </c>
      <c r="L32" s="67">
        <v>13.25</v>
      </c>
      <c r="M32" s="18">
        <f t="shared" si="0"/>
        <v>45.4</v>
      </c>
      <c r="N32" s="24"/>
      <c r="O32" s="8">
        <v>8</v>
      </c>
      <c r="P32" s="2">
        <f t="shared" si="2"/>
        <v>27</v>
      </c>
    </row>
    <row r="33" spans="1:16" s="7" customFormat="1">
      <c r="A33" s="19">
        <f t="shared" si="1"/>
        <v>28</v>
      </c>
      <c r="B33" s="79" t="s">
        <v>146</v>
      </c>
      <c r="C33" s="89" t="s">
        <v>145</v>
      </c>
      <c r="D33" s="79" t="s">
        <v>63</v>
      </c>
      <c r="E33" s="63">
        <v>3</v>
      </c>
      <c r="F33" s="63">
        <v>11.25</v>
      </c>
      <c r="G33" s="63">
        <v>2.5</v>
      </c>
      <c r="H33" s="63">
        <v>10.15</v>
      </c>
      <c r="I33" s="63">
        <v>3</v>
      </c>
      <c r="J33" s="63">
        <v>10.6</v>
      </c>
      <c r="K33" s="63">
        <v>3</v>
      </c>
      <c r="L33" s="63">
        <v>11.4</v>
      </c>
      <c r="M33" s="18">
        <f t="shared" si="0"/>
        <v>43.4</v>
      </c>
      <c r="N33" s="24"/>
      <c r="O33" s="8">
        <v>16</v>
      </c>
      <c r="P33" s="2">
        <f t="shared" si="2"/>
        <v>28</v>
      </c>
    </row>
    <row r="34" spans="1:16">
      <c r="B34" s="82"/>
      <c r="C34" s="83"/>
      <c r="D34" s="84"/>
      <c r="N34" s="24" t="s">
        <v>4</v>
      </c>
    </row>
    <row r="35" spans="1:16">
      <c r="B35" s="82"/>
      <c r="C35" s="83"/>
      <c r="D35" s="84"/>
    </row>
    <row r="36" spans="1:16">
      <c r="B36" s="82"/>
      <c r="C36" s="83"/>
      <c r="D36" s="84"/>
    </row>
    <row r="37" spans="1:16">
      <c r="B37" s="6"/>
      <c r="C37" s="87"/>
      <c r="D37" s="6"/>
    </row>
    <row r="38" spans="1:16">
      <c r="B38" s="6"/>
      <c r="C38" s="87"/>
      <c r="D38" s="6"/>
    </row>
    <row r="39" spans="1:16">
      <c r="B39" s="82"/>
      <c r="C39" s="83"/>
      <c r="D39" s="84"/>
    </row>
    <row r="40" spans="1:16">
      <c r="B40" s="82"/>
      <c r="C40" s="83"/>
      <c r="D40" s="84"/>
    </row>
    <row r="41" spans="1:16">
      <c r="B41" s="82"/>
      <c r="C41" s="83"/>
      <c r="D41" s="82"/>
    </row>
    <row r="42" spans="1:16">
      <c r="B42" s="84"/>
      <c r="C42" s="85"/>
      <c r="D42" s="84"/>
    </row>
    <row r="43" spans="1:16">
      <c r="B43" s="82"/>
      <c r="C43" s="83"/>
      <c r="D43" s="84"/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36">
    <tabColor indexed="45"/>
    <pageSetUpPr fitToPage="1"/>
  </sheetPr>
  <dimension ref="A1:P34"/>
  <sheetViews>
    <sheetView view="pageBreakPreview" zoomScaleNormal="100" workbookViewId="0">
      <selection activeCell="A3" sqref="A3:M24"/>
    </sheetView>
  </sheetViews>
  <sheetFormatPr baseColWidth="10" defaultRowHeight="12.75"/>
  <cols>
    <col min="1" max="1" width="8.85546875" customWidth="1"/>
    <col min="2" max="2" width="20.7109375" customWidth="1"/>
    <col min="3" max="3" width="3.7109375" style="76" customWidth="1"/>
    <col min="4" max="4" width="18.7109375" customWidth="1"/>
    <col min="5" max="5" width="9" style="53" customWidth="1"/>
    <col min="6" max="6" width="8.42578125" customWidth="1"/>
    <col min="7" max="7" width="8" style="53" customWidth="1"/>
    <col min="8" max="8" width="8.5703125" customWidth="1"/>
    <col min="9" max="9" width="9.140625" style="53" customWidth="1"/>
    <col min="10" max="10" width="8.5703125" customWidth="1"/>
    <col min="11" max="11" width="8.140625" style="53" customWidth="1"/>
    <col min="12" max="12" width="9.140625" customWidth="1"/>
    <col min="13" max="13" width="9.7109375" customWidth="1"/>
    <col min="14" max="14" width="2.42578125" customWidth="1"/>
    <col min="16" max="16" width="11.42578125" style="1"/>
  </cols>
  <sheetData>
    <row r="1" spans="1:16" ht="54">
      <c r="A1" s="11" t="str">
        <f>Konfig!B1</f>
        <v>Pfalzmeisterschaften Gerätturnen weiblich -Einzel-
am 09.April 2011 in Schwegenheim</v>
      </c>
      <c r="B1" s="12"/>
      <c r="C1" s="71"/>
      <c r="D1" s="3"/>
      <c r="E1" s="52"/>
      <c r="F1" s="3"/>
      <c r="G1" s="52"/>
      <c r="H1" s="3"/>
      <c r="I1" s="52"/>
      <c r="J1" s="3"/>
      <c r="K1" s="52"/>
      <c r="L1" s="3"/>
      <c r="M1" s="3"/>
      <c r="N1" s="4"/>
      <c r="O1" s="5"/>
      <c r="P1" s="5"/>
    </row>
    <row r="2" spans="1:16">
      <c r="A2" s="10"/>
      <c r="B2" s="10"/>
      <c r="C2" s="72"/>
      <c r="D2" s="10"/>
      <c r="F2" s="10"/>
      <c r="H2" s="10"/>
      <c r="J2" s="10"/>
      <c r="L2" s="10"/>
      <c r="M2" s="10"/>
      <c r="N2" s="7"/>
      <c r="O2" s="8"/>
      <c r="P2" s="8"/>
    </row>
    <row r="3" spans="1:16">
      <c r="A3" s="17" t="str">
        <f>Konfig!A9</f>
        <v>WK8</v>
      </c>
      <c r="B3" s="13" t="str">
        <f>Konfig!B9</f>
        <v>AK 7 (jg 04) P2-P5</v>
      </c>
      <c r="C3" s="72"/>
      <c r="D3" s="10"/>
      <c r="F3" s="10"/>
      <c r="H3" s="10"/>
      <c r="J3" s="10"/>
      <c r="L3" s="10"/>
      <c r="M3" s="10"/>
      <c r="N3" s="7"/>
      <c r="O3" s="8"/>
      <c r="P3" s="8"/>
    </row>
    <row r="4" spans="1:16">
      <c r="A4" s="8"/>
      <c r="B4" s="7"/>
      <c r="C4" s="73"/>
      <c r="D4" s="7"/>
      <c r="F4" s="7"/>
      <c r="H4" s="7"/>
      <c r="J4" s="7"/>
      <c r="L4" s="7"/>
      <c r="M4" s="7"/>
      <c r="N4" s="7"/>
      <c r="O4" s="8"/>
      <c r="P4" s="8"/>
    </row>
    <row r="5" spans="1:16" ht="27.75" customHeight="1" thickBot="1">
      <c r="A5" s="46" t="s">
        <v>0</v>
      </c>
      <c r="B5" s="47" t="s">
        <v>35</v>
      </c>
      <c r="C5" s="74" t="s">
        <v>1</v>
      </c>
      <c r="D5" s="47" t="s">
        <v>2</v>
      </c>
      <c r="E5" s="49" t="s">
        <v>303</v>
      </c>
      <c r="F5" s="48" t="s">
        <v>36</v>
      </c>
      <c r="G5" s="49" t="s">
        <v>303</v>
      </c>
      <c r="H5" s="48" t="s">
        <v>38</v>
      </c>
      <c r="I5" s="49" t="s">
        <v>303</v>
      </c>
      <c r="J5" s="48" t="s">
        <v>39</v>
      </c>
      <c r="K5" s="49" t="s">
        <v>303</v>
      </c>
      <c r="L5" s="46" t="s">
        <v>40</v>
      </c>
      <c r="M5" s="46" t="s">
        <v>3</v>
      </c>
      <c r="N5" s="24" t="s">
        <v>4</v>
      </c>
      <c r="O5" s="8" t="s">
        <v>5</v>
      </c>
      <c r="P5" s="8" t="s">
        <v>6</v>
      </c>
    </row>
    <row r="6" spans="1:16">
      <c r="A6" s="19">
        <v>1</v>
      </c>
      <c r="B6" s="68" t="s">
        <v>253</v>
      </c>
      <c r="C6" s="69" t="s">
        <v>150</v>
      </c>
      <c r="D6" s="64" t="s">
        <v>71</v>
      </c>
      <c r="E6" s="63">
        <v>5</v>
      </c>
      <c r="F6" s="63">
        <v>12.35</v>
      </c>
      <c r="G6" s="63">
        <v>5</v>
      </c>
      <c r="H6" s="63">
        <v>14.1</v>
      </c>
      <c r="I6" s="63">
        <v>5</v>
      </c>
      <c r="J6" s="63">
        <v>13.65</v>
      </c>
      <c r="K6" s="63">
        <v>5</v>
      </c>
      <c r="L6" s="63">
        <v>13.85</v>
      </c>
      <c r="M6" s="18">
        <f t="shared" ref="M6:M33" si="0">IF(COUNT(F6:L6)=0,"",SUM(F6+H6+J6+L6))</f>
        <v>53.95</v>
      </c>
      <c r="N6" s="24"/>
      <c r="O6" s="8">
        <v>16</v>
      </c>
      <c r="P6" s="8">
        <v>1</v>
      </c>
    </row>
    <row r="7" spans="1:16" s="7" customFormat="1">
      <c r="A7" s="19">
        <f t="shared" ref="A7:A33" si="1">IF(M7=M6,A6,P7)</f>
        <v>2</v>
      </c>
      <c r="B7" s="68" t="s">
        <v>201</v>
      </c>
      <c r="C7" s="69" t="s">
        <v>150</v>
      </c>
      <c r="D7" s="64" t="s">
        <v>85</v>
      </c>
      <c r="E7" s="63">
        <v>5</v>
      </c>
      <c r="F7" s="63">
        <v>13.1</v>
      </c>
      <c r="G7" s="63">
        <v>5</v>
      </c>
      <c r="H7" s="63">
        <v>13.4</v>
      </c>
      <c r="I7" s="63">
        <v>4.5</v>
      </c>
      <c r="J7" s="63">
        <v>11.35</v>
      </c>
      <c r="K7" s="63">
        <v>5</v>
      </c>
      <c r="L7" s="63">
        <v>13.9</v>
      </c>
      <c r="M7" s="18">
        <f t="shared" si="0"/>
        <v>51.75</v>
      </c>
      <c r="N7" s="24"/>
      <c r="O7" s="8">
        <v>2</v>
      </c>
      <c r="P7" s="2">
        <f t="shared" ref="P7:P33" si="2">IF(O7="","",P6+1)</f>
        <v>2</v>
      </c>
    </row>
    <row r="8" spans="1:16" s="7" customFormat="1">
      <c r="A8" s="19">
        <f t="shared" si="1"/>
        <v>3</v>
      </c>
      <c r="B8" s="68" t="s">
        <v>252</v>
      </c>
      <c r="C8" s="69" t="s">
        <v>150</v>
      </c>
      <c r="D8" s="64" t="s">
        <v>71</v>
      </c>
      <c r="E8" s="63">
        <v>5</v>
      </c>
      <c r="F8" s="63">
        <v>13.1</v>
      </c>
      <c r="G8" s="63">
        <v>5</v>
      </c>
      <c r="H8" s="63">
        <v>11.55</v>
      </c>
      <c r="I8" s="63">
        <v>5</v>
      </c>
      <c r="J8" s="63">
        <v>12.65</v>
      </c>
      <c r="K8" s="63">
        <v>5</v>
      </c>
      <c r="L8" s="63">
        <v>13.7</v>
      </c>
      <c r="M8" s="18">
        <f t="shared" si="0"/>
        <v>51</v>
      </c>
      <c r="N8" s="24"/>
      <c r="O8" s="8">
        <v>8</v>
      </c>
      <c r="P8" s="2">
        <f t="shared" si="2"/>
        <v>3</v>
      </c>
    </row>
    <row r="9" spans="1:16" s="7" customFormat="1">
      <c r="A9" s="19">
        <f t="shared" si="1"/>
        <v>4</v>
      </c>
      <c r="B9" s="68" t="s">
        <v>200</v>
      </c>
      <c r="C9" s="69" t="s">
        <v>150</v>
      </c>
      <c r="D9" s="64" t="s">
        <v>187</v>
      </c>
      <c r="E9" s="63">
        <v>4</v>
      </c>
      <c r="F9" s="63">
        <v>12.35</v>
      </c>
      <c r="G9" s="63">
        <v>4</v>
      </c>
      <c r="H9" s="63">
        <v>11.6</v>
      </c>
      <c r="I9" s="63">
        <v>4.5</v>
      </c>
      <c r="J9" s="63">
        <v>12.2</v>
      </c>
      <c r="K9" s="63">
        <v>5</v>
      </c>
      <c r="L9" s="63">
        <v>13.15</v>
      </c>
      <c r="M9" s="18">
        <f t="shared" si="0"/>
        <v>49.3</v>
      </c>
      <c r="N9" s="24"/>
      <c r="O9" s="8">
        <v>4</v>
      </c>
      <c r="P9" s="2">
        <f t="shared" si="2"/>
        <v>4</v>
      </c>
    </row>
    <row r="10" spans="1:16" s="7" customFormat="1">
      <c r="A10" s="19">
        <f t="shared" si="1"/>
        <v>5</v>
      </c>
      <c r="B10" s="68" t="s">
        <v>245</v>
      </c>
      <c r="C10" s="69" t="s">
        <v>150</v>
      </c>
      <c r="D10" s="64" t="s">
        <v>223</v>
      </c>
      <c r="E10" s="63">
        <v>4</v>
      </c>
      <c r="F10" s="63">
        <v>12.2</v>
      </c>
      <c r="G10" s="63">
        <v>4</v>
      </c>
      <c r="H10" s="63">
        <v>12.5</v>
      </c>
      <c r="I10" s="63">
        <v>4.5</v>
      </c>
      <c r="J10" s="63">
        <v>11.55</v>
      </c>
      <c r="K10" s="63">
        <v>5</v>
      </c>
      <c r="L10" s="63">
        <v>12.8</v>
      </c>
      <c r="M10" s="18">
        <f t="shared" si="0"/>
        <v>49.05</v>
      </c>
      <c r="N10" s="24"/>
      <c r="O10" s="8">
        <v>11</v>
      </c>
      <c r="P10" s="2">
        <f t="shared" si="2"/>
        <v>5</v>
      </c>
    </row>
    <row r="11" spans="1:16" s="7" customFormat="1">
      <c r="A11" s="19">
        <f t="shared" si="1"/>
        <v>6</v>
      </c>
      <c r="B11" s="68" t="s">
        <v>251</v>
      </c>
      <c r="C11" s="69" t="s">
        <v>150</v>
      </c>
      <c r="D11" s="64" t="s">
        <v>223</v>
      </c>
      <c r="E11" s="63">
        <v>4</v>
      </c>
      <c r="F11" s="63">
        <v>12.5</v>
      </c>
      <c r="G11" s="63">
        <v>4</v>
      </c>
      <c r="H11" s="63">
        <v>12.5</v>
      </c>
      <c r="I11" s="63">
        <v>4.3</v>
      </c>
      <c r="J11" s="63">
        <v>10.75</v>
      </c>
      <c r="K11" s="63">
        <v>5</v>
      </c>
      <c r="L11" s="63">
        <v>13.2</v>
      </c>
      <c r="M11" s="18">
        <f t="shared" si="0"/>
        <v>48.95</v>
      </c>
      <c r="N11" s="24"/>
      <c r="O11" s="8">
        <v>14</v>
      </c>
      <c r="P11" s="2">
        <f t="shared" si="2"/>
        <v>6</v>
      </c>
    </row>
    <row r="12" spans="1:16" s="7" customFormat="1">
      <c r="A12" s="19">
        <f t="shared" si="1"/>
        <v>7</v>
      </c>
      <c r="B12" s="68" t="s">
        <v>199</v>
      </c>
      <c r="C12" s="69" t="s">
        <v>150</v>
      </c>
      <c r="D12" s="64" t="s">
        <v>66</v>
      </c>
      <c r="E12" s="63">
        <v>4</v>
      </c>
      <c r="F12" s="63">
        <v>11.65</v>
      </c>
      <c r="G12" s="63">
        <v>4</v>
      </c>
      <c r="H12" s="63">
        <v>12.15</v>
      </c>
      <c r="I12" s="63">
        <v>5</v>
      </c>
      <c r="J12" s="63">
        <v>12.1</v>
      </c>
      <c r="K12" s="63">
        <v>5</v>
      </c>
      <c r="L12" s="63">
        <v>13</v>
      </c>
      <c r="M12" s="18">
        <f t="shared" si="0"/>
        <v>48.9</v>
      </c>
      <c r="N12" s="24"/>
      <c r="O12" s="8">
        <v>9</v>
      </c>
      <c r="P12" s="2">
        <f t="shared" si="2"/>
        <v>7</v>
      </c>
    </row>
    <row r="13" spans="1:16" s="7" customFormat="1">
      <c r="A13" s="19">
        <f t="shared" si="1"/>
        <v>8</v>
      </c>
      <c r="B13" s="68" t="s">
        <v>250</v>
      </c>
      <c r="C13" s="69" t="s">
        <v>150</v>
      </c>
      <c r="D13" s="64" t="s">
        <v>71</v>
      </c>
      <c r="E13" s="63">
        <v>4</v>
      </c>
      <c r="F13" s="63">
        <v>11.9</v>
      </c>
      <c r="G13" s="63">
        <v>4</v>
      </c>
      <c r="H13" s="63">
        <v>12.85</v>
      </c>
      <c r="I13" s="63">
        <v>4.5</v>
      </c>
      <c r="J13" s="63">
        <v>11.6</v>
      </c>
      <c r="K13" s="63">
        <v>5</v>
      </c>
      <c r="L13" s="63">
        <v>12.4</v>
      </c>
      <c r="M13" s="18">
        <f t="shared" si="0"/>
        <v>48.75</v>
      </c>
      <c r="N13" s="24"/>
      <c r="O13" s="8">
        <v>1</v>
      </c>
      <c r="P13" s="2">
        <f t="shared" si="2"/>
        <v>8</v>
      </c>
    </row>
    <row r="14" spans="1:16" s="7" customFormat="1">
      <c r="A14" s="19">
        <f t="shared" si="1"/>
        <v>9</v>
      </c>
      <c r="B14" s="65" t="s">
        <v>249</v>
      </c>
      <c r="C14" s="66" t="s">
        <v>150</v>
      </c>
      <c r="D14" s="65" t="s">
        <v>93</v>
      </c>
      <c r="E14" s="67">
        <v>5</v>
      </c>
      <c r="F14" s="67">
        <v>11.5</v>
      </c>
      <c r="G14" s="67">
        <v>4</v>
      </c>
      <c r="H14" s="67">
        <v>12.05</v>
      </c>
      <c r="I14" s="67">
        <v>4.5</v>
      </c>
      <c r="J14" s="67">
        <v>11.1</v>
      </c>
      <c r="K14" s="67">
        <v>5</v>
      </c>
      <c r="L14" s="67">
        <v>13.35</v>
      </c>
      <c r="M14" s="18">
        <f t="shared" si="0"/>
        <v>48</v>
      </c>
      <c r="N14" s="24"/>
      <c r="O14" s="8">
        <v>19</v>
      </c>
      <c r="P14" s="2">
        <f t="shared" si="2"/>
        <v>9</v>
      </c>
    </row>
    <row r="15" spans="1:16">
      <c r="A15" s="19">
        <f t="shared" si="1"/>
        <v>10</v>
      </c>
      <c r="B15" s="65" t="s">
        <v>197</v>
      </c>
      <c r="C15" s="66" t="s">
        <v>150</v>
      </c>
      <c r="D15" s="65" t="s">
        <v>66</v>
      </c>
      <c r="E15" s="67">
        <v>4</v>
      </c>
      <c r="F15" s="67">
        <v>12.65</v>
      </c>
      <c r="G15" s="67">
        <v>4</v>
      </c>
      <c r="H15" s="67">
        <v>12.1</v>
      </c>
      <c r="I15" s="67">
        <v>4</v>
      </c>
      <c r="J15" s="67">
        <v>9.6999999999999993</v>
      </c>
      <c r="K15" s="67">
        <v>5</v>
      </c>
      <c r="L15" s="67">
        <v>12.7</v>
      </c>
      <c r="M15" s="18">
        <f t="shared" si="0"/>
        <v>47.150000000000006</v>
      </c>
      <c r="N15" s="24"/>
      <c r="O15" s="8">
        <v>18</v>
      </c>
      <c r="P15" s="2">
        <f t="shared" si="2"/>
        <v>10</v>
      </c>
    </row>
    <row r="16" spans="1:16" s="7" customFormat="1">
      <c r="A16" s="19">
        <f t="shared" si="1"/>
        <v>11</v>
      </c>
      <c r="B16" s="68" t="s">
        <v>246</v>
      </c>
      <c r="C16" s="69" t="s">
        <v>150</v>
      </c>
      <c r="D16" s="68" t="s">
        <v>217</v>
      </c>
      <c r="E16" s="63">
        <v>5</v>
      </c>
      <c r="F16" s="63">
        <v>11.25</v>
      </c>
      <c r="G16" s="63">
        <v>4</v>
      </c>
      <c r="H16" s="63">
        <v>11.4</v>
      </c>
      <c r="I16" s="63">
        <v>4</v>
      </c>
      <c r="J16" s="63">
        <v>11</v>
      </c>
      <c r="K16" s="63">
        <v>5</v>
      </c>
      <c r="L16" s="63">
        <v>12.95</v>
      </c>
      <c r="M16" s="18">
        <f t="shared" si="0"/>
        <v>46.599999999999994</v>
      </c>
      <c r="N16" s="24"/>
      <c r="O16" s="8">
        <v>12</v>
      </c>
      <c r="P16" s="2">
        <f t="shared" si="2"/>
        <v>11</v>
      </c>
    </row>
    <row r="17" spans="1:16" s="7" customFormat="1">
      <c r="A17" s="19">
        <f t="shared" si="1"/>
        <v>12</v>
      </c>
      <c r="B17" s="65" t="s">
        <v>152</v>
      </c>
      <c r="C17" s="66" t="s">
        <v>150</v>
      </c>
      <c r="D17" s="65" t="s">
        <v>63</v>
      </c>
      <c r="E17" s="67">
        <v>4</v>
      </c>
      <c r="F17" s="67">
        <v>12</v>
      </c>
      <c r="G17" s="67">
        <v>4</v>
      </c>
      <c r="H17" s="67">
        <v>11.95</v>
      </c>
      <c r="I17" s="67">
        <v>3</v>
      </c>
      <c r="J17" s="67">
        <v>10.65</v>
      </c>
      <c r="K17" s="67">
        <v>3</v>
      </c>
      <c r="L17" s="67">
        <v>11.65</v>
      </c>
      <c r="M17" s="18">
        <f t="shared" si="0"/>
        <v>46.25</v>
      </c>
      <c r="N17" s="24"/>
      <c r="O17" s="8">
        <v>17</v>
      </c>
      <c r="P17" s="2">
        <f t="shared" si="2"/>
        <v>12</v>
      </c>
    </row>
    <row r="18" spans="1:16" s="7" customFormat="1">
      <c r="A18" s="19">
        <f t="shared" si="1"/>
        <v>13</v>
      </c>
      <c r="B18" s="65" t="s">
        <v>247</v>
      </c>
      <c r="C18" s="66" t="s">
        <v>150</v>
      </c>
      <c r="D18" s="65" t="s">
        <v>248</v>
      </c>
      <c r="E18" s="67">
        <v>4</v>
      </c>
      <c r="F18" s="67">
        <v>12.3</v>
      </c>
      <c r="G18" s="67">
        <v>4</v>
      </c>
      <c r="H18" s="67">
        <v>11.4</v>
      </c>
      <c r="I18" s="67">
        <v>2.5</v>
      </c>
      <c r="J18" s="67">
        <v>9.3000000000000007</v>
      </c>
      <c r="K18" s="67">
        <v>5</v>
      </c>
      <c r="L18" s="67">
        <v>12.55</v>
      </c>
      <c r="M18" s="18">
        <f t="shared" si="0"/>
        <v>45.55</v>
      </c>
      <c r="N18" s="24"/>
      <c r="O18" s="8">
        <v>6</v>
      </c>
      <c r="P18" s="2">
        <f t="shared" si="2"/>
        <v>13</v>
      </c>
    </row>
    <row r="19" spans="1:16" s="7" customFormat="1">
      <c r="A19" s="19">
        <f t="shared" si="1"/>
        <v>14</v>
      </c>
      <c r="B19" s="68" t="s">
        <v>300</v>
      </c>
      <c r="C19" s="69" t="s">
        <v>150</v>
      </c>
      <c r="D19" s="64" t="s">
        <v>258</v>
      </c>
      <c r="E19" s="63">
        <v>5</v>
      </c>
      <c r="F19" s="63">
        <v>10.3</v>
      </c>
      <c r="G19" s="63">
        <v>4</v>
      </c>
      <c r="H19" s="63">
        <v>12.5</v>
      </c>
      <c r="I19" s="63">
        <v>4</v>
      </c>
      <c r="J19" s="63">
        <v>9.8000000000000007</v>
      </c>
      <c r="K19" s="63">
        <v>4.5</v>
      </c>
      <c r="L19" s="63">
        <v>12.45</v>
      </c>
      <c r="M19" s="18">
        <f t="shared" si="0"/>
        <v>45.05</v>
      </c>
      <c r="N19" s="24"/>
      <c r="O19" s="8">
        <v>13</v>
      </c>
      <c r="P19" s="2">
        <f t="shared" si="2"/>
        <v>14</v>
      </c>
    </row>
    <row r="20" spans="1:16" s="7" customFormat="1">
      <c r="A20" s="19">
        <f t="shared" si="1"/>
        <v>15</v>
      </c>
      <c r="B20" s="68" t="s">
        <v>299</v>
      </c>
      <c r="C20" s="69" t="s">
        <v>150</v>
      </c>
      <c r="D20" s="68" t="s">
        <v>266</v>
      </c>
      <c r="E20" s="63">
        <v>3</v>
      </c>
      <c r="F20" s="63">
        <v>11.4</v>
      </c>
      <c r="G20" s="63">
        <v>4</v>
      </c>
      <c r="H20" s="63">
        <v>11</v>
      </c>
      <c r="I20" s="63">
        <v>3.5</v>
      </c>
      <c r="J20" s="63">
        <v>10.6</v>
      </c>
      <c r="K20" s="63">
        <v>4</v>
      </c>
      <c r="L20" s="63">
        <v>11.45</v>
      </c>
      <c r="M20" s="18">
        <f t="shared" si="0"/>
        <v>44.45</v>
      </c>
      <c r="N20" s="24"/>
      <c r="O20" s="8">
        <v>7</v>
      </c>
      <c r="P20" s="2">
        <f t="shared" si="2"/>
        <v>15</v>
      </c>
    </row>
    <row r="21" spans="1:16" s="7" customFormat="1">
      <c r="A21" s="19">
        <f t="shared" si="1"/>
        <v>16</v>
      </c>
      <c r="B21" s="68" t="s">
        <v>301</v>
      </c>
      <c r="C21" s="69" t="s">
        <v>150</v>
      </c>
      <c r="D21" s="68" t="s">
        <v>260</v>
      </c>
      <c r="E21" s="63">
        <v>4</v>
      </c>
      <c r="F21" s="63">
        <v>12.25</v>
      </c>
      <c r="G21" s="63">
        <v>2.5</v>
      </c>
      <c r="H21" s="63">
        <v>9.4499999999999993</v>
      </c>
      <c r="I21" s="63">
        <v>5</v>
      </c>
      <c r="J21" s="63">
        <v>10.25</v>
      </c>
      <c r="K21" s="63">
        <v>4.5</v>
      </c>
      <c r="L21" s="63">
        <v>12.1</v>
      </c>
      <c r="M21" s="18">
        <f t="shared" si="0"/>
        <v>44.05</v>
      </c>
      <c r="N21" s="24"/>
      <c r="O21" s="8">
        <v>3</v>
      </c>
      <c r="P21" s="2">
        <f t="shared" si="2"/>
        <v>16</v>
      </c>
    </row>
    <row r="22" spans="1:16" s="7" customFormat="1">
      <c r="A22" s="19">
        <f t="shared" si="1"/>
        <v>17</v>
      </c>
      <c r="B22" s="88" t="s">
        <v>151</v>
      </c>
      <c r="C22" s="70" t="s">
        <v>150</v>
      </c>
      <c r="D22" s="88" t="s">
        <v>142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18">
        <f t="shared" si="0"/>
        <v>0</v>
      </c>
      <c r="N22" s="24"/>
      <c r="O22" s="8">
        <v>15</v>
      </c>
      <c r="P22" s="2">
        <f t="shared" si="2"/>
        <v>17</v>
      </c>
    </row>
    <row r="23" spans="1:16" s="7" customFormat="1">
      <c r="A23" s="19">
        <f t="shared" si="1"/>
        <v>17</v>
      </c>
      <c r="B23" s="61" t="s">
        <v>149</v>
      </c>
      <c r="C23" s="75" t="s">
        <v>150</v>
      </c>
      <c r="D23" s="61" t="s">
        <v>142</v>
      </c>
      <c r="E23" s="62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18">
        <f t="shared" si="0"/>
        <v>0</v>
      </c>
      <c r="N23" s="24"/>
      <c r="O23" s="8">
        <v>5</v>
      </c>
      <c r="P23" s="2">
        <f t="shared" si="2"/>
        <v>18</v>
      </c>
    </row>
    <row r="24" spans="1:16">
      <c r="A24" s="19">
        <f t="shared" si="1"/>
        <v>17</v>
      </c>
      <c r="B24" s="68" t="s">
        <v>198</v>
      </c>
      <c r="C24" s="69" t="s">
        <v>150</v>
      </c>
      <c r="D24" s="64" t="s">
        <v>157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18">
        <f t="shared" si="0"/>
        <v>0</v>
      </c>
      <c r="N24" s="24"/>
      <c r="O24" s="8">
        <v>10</v>
      </c>
      <c r="P24" s="2">
        <f t="shared" si="2"/>
        <v>19</v>
      </c>
    </row>
    <row r="25" spans="1:16" s="7" customFormat="1">
      <c r="A25" s="19">
        <f t="shared" si="1"/>
        <v>20</v>
      </c>
      <c r="B25" s="64"/>
      <c r="C25" s="70"/>
      <c r="D25" s="64"/>
      <c r="E25" s="63"/>
      <c r="F25" s="63"/>
      <c r="G25" s="63"/>
      <c r="H25" s="63"/>
      <c r="I25" s="63"/>
      <c r="J25" s="63"/>
      <c r="K25" s="63"/>
      <c r="L25" s="63"/>
      <c r="M25" s="18" t="str">
        <f t="shared" si="0"/>
        <v/>
      </c>
      <c r="N25" s="25" t="s">
        <v>4</v>
      </c>
      <c r="O25" s="8">
        <v>20</v>
      </c>
      <c r="P25" s="2">
        <f t="shared" si="2"/>
        <v>20</v>
      </c>
    </row>
    <row r="26" spans="1:16" s="7" customFormat="1">
      <c r="A26" s="19">
        <f t="shared" si="1"/>
        <v>20</v>
      </c>
      <c r="B26" s="65"/>
      <c r="C26" s="66"/>
      <c r="D26" s="65"/>
      <c r="E26" s="67"/>
      <c r="F26" s="67"/>
      <c r="G26" s="67"/>
      <c r="H26" s="67"/>
      <c r="I26" s="67"/>
      <c r="J26" s="67"/>
      <c r="K26" s="67"/>
      <c r="L26" s="67"/>
      <c r="M26" s="18" t="str">
        <f t="shared" si="0"/>
        <v/>
      </c>
      <c r="N26" s="24"/>
      <c r="O26" s="8">
        <v>21</v>
      </c>
      <c r="P26" s="2">
        <f t="shared" si="2"/>
        <v>21</v>
      </c>
    </row>
    <row r="27" spans="1:16" s="7" customFormat="1">
      <c r="A27" s="19">
        <f t="shared" si="1"/>
        <v>20</v>
      </c>
      <c r="B27" s="65"/>
      <c r="C27" s="66"/>
      <c r="D27" s="65"/>
      <c r="E27" s="67"/>
      <c r="F27" s="67"/>
      <c r="G27" s="67"/>
      <c r="H27" s="67"/>
      <c r="I27" s="67"/>
      <c r="J27" s="67"/>
      <c r="K27" s="67"/>
      <c r="L27" s="67"/>
      <c r="M27" s="18" t="str">
        <f t="shared" si="0"/>
        <v/>
      </c>
      <c r="N27" s="24"/>
      <c r="O27" s="8">
        <v>22</v>
      </c>
      <c r="P27" s="2">
        <f t="shared" si="2"/>
        <v>22</v>
      </c>
    </row>
    <row r="28" spans="1:16" s="7" customFormat="1">
      <c r="A28" s="19">
        <f t="shared" si="1"/>
        <v>20</v>
      </c>
      <c r="B28" s="68"/>
      <c r="C28" s="69"/>
      <c r="D28" s="64"/>
      <c r="E28" s="63"/>
      <c r="F28" s="63"/>
      <c r="G28" s="63"/>
      <c r="H28" s="63"/>
      <c r="I28" s="63"/>
      <c r="J28" s="63"/>
      <c r="K28" s="63"/>
      <c r="L28" s="63"/>
      <c r="M28" s="18" t="str">
        <f t="shared" si="0"/>
        <v/>
      </c>
      <c r="N28" s="24"/>
      <c r="O28" s="8">
        <v>23</v>
      </c>
      <c r="P28" s="2">
        <f t="shared" si="2"/>
        <v>23</v>
      </c>
    </row>
    <row r="29" spans="1:16" s="7" customFormat="1">
      <c r="A29" s="19">
        <f t="shared" si="1"/>
        <v>20</v>
      </c>
      <c r="B29" s="68"/>
      <c r="C29" s="69"/>
      <c r="D29" s="64"/>
      <c r="E29" s="63"/>
      <c r="F29" s="63"/>
      <c r="G29" s="63"/>
      <c r="H29" s="63"/>
      <c r="I29" s="63"/>
      <c r="J29" s="63"/>
      <c r="K29" s="63"/>
      <c r="L29" s="63"/>
      <c r="M29" s="18" t="str">
        <f t="shared" si="0"/>
        <v/>
      </c>
      <c r="N29" s="24"/>
      <c r="O29" s="8">
        <v>24</v>
      </c>
      <c r="P29" s="2">
        <f t="shared" si="2"/>
        <v>24</v>
      </c>
    </row>
    <row r="30" spans="1:16" s="7" customFormat="1">
      <c r="A30" s="19">
        <f t="shared" si="1"/>
        <v>20</v>
      </c>
      <c r="B30" s="68"/>
      <c r="C30" s="69"/>
      <c r="D30" s="64"/>
      <c r="E30" s="63"/>
      <c r="F30" s="63"/>
      <c r="G30" s="63"/>
      <c r="H30" s="63"/>
      <c r="I30" s="63"/>
      <c r="J30" s="63"/>
      <c r="K30" s="63"/>
      <c r="L30" s="63"/>
      <c r="M30" s="18" t="str">
        <f t="shared" si="0"/>
        <v/>
      </c>
      <c r="N30" s="24"/>
      <c r="O30" s="8">
        <v>25</v>
      </c>
      <c r="P30" s="2">
        <f t="shared" si="2"/>
        <v>25</v>
      </c>
    </row>
    <row r="31" spans="1:16" s="7" customFormat="1">
      <c r="A31" s="19">
        <f t="shared" si="1"/>
        <v>20</v>
      </c>
      <c r="B31" s="68"/>
      <c r="C31" s="69"/>
      <c r="D31" s="64"/>
      <c r="E31" s="63"/>
      <c r="F31" s="63"/>
      <c r="G31" s="63"/>
      <c r="H31" s="63"/>
      <c r="I31" s="63"/>
      <c r="J31" s="63"/>
      <c r="K31" s="63"/>
      <c r="L31" s="63"/>
      <c r="M31" s="18" t="str">
        <f t="shared" si="0"/>
        <v/>
      </c>
      <c r="N31" s="24"/>
      <c r="O31" s="8">
        <v>26</v>
      </c>
      <c r="P31" s="2">
        <f t="shared" si="2"/>
        <v>26</v>
      </c>
    </row>
    <row r="32" spans="1:16" s="7" customFormat="1">
      <c r="A32" s="19">
        <f t="shared" si="1"/>
        <v>20</v>
      </c>
      <c r="B32" s="68"/>
      <c r="C32" s="69"/>
      <c r="D32" s="64"/>
      <c r="E32" s="63"/>
      <c r="F32" s="63"/>
      <c r="G32" s="63"/>
      <c r="H32" s="63"/>
      <c r="I32" s="63"/>
      <c r="J32" s="63"/>
      <c r="K32" s="63"/>
      <c r="L32" s="63"/>
      <c r="M32" s="18" t="str">
        <f t="shared" si="0"/>
        <v/>
      </c>
      <c r="N32" s="24"/>
      <c r="O32" s="8">
        <v>27</v>
      </c>
      <c r="P32" s="2">
        <f t="shared" si="2"/>
        <v>27</v>
      </c>
    </row>
    <row r="33" spans="1:16" s="7" customFormat="1">
      <c r="A33" s="19">
        <f t="shared" si="1"/>
        <v>20</v>
      </c>
      <c r="B33" s="68"/>
      <c r="C33" s="69"/>
      <c r="D33" s="64"/>
      <c r="E33" s="63"/>
      <c r="F33" s="63"/>
      <c r="G33" s="63"/>
      <c r="H33" s="63"/>
      <c r="I33" s="63"/>
      <c r="J33" s="63"/>
      <c r="K33" s="63"/>
      <c r="L33" s="63"/>
      <c r="M33" s="18" t="str">
        <f t="shared" si="0"/>
        <v/>
      </c>
      <c r="N33" s="24"/>
      <c r="O33" s="8">
        <v>28</v>
      </c>
      <c r="P33" s="2">
        <f t="shared" si="2"/>
        <v>28</v>
      </c>
    </row>
    <row r="34" spans="1:16">
      <c r="N34" t="s">
        <v>4</v>
      </c>
    </row>
  </sheetData>
  <phoneticPr fontId="0" type="noConversion"/>
  <printOptions horizontalCentered="1"/>
  <pageMargins left="0.19685039370078741" right="0.19685039370078741" top="0.39370078740157483" bottom="1.0236220472440944" header="0.51181102362204722" footer="0.59055118110236227"/>
  <pageSetup paperSize="9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27" enableFormatConditionsCalculation="0">
    <tabColor indexed="10"/>
  </sheetPr>
  <dimension ref="B1:C11"/>
  <sheetViews>
    <sheetView view="pageBreakPreview" zoomScale="60" zoomScaleNormal="100" workbookViewId="0">
      <selection activeCell="B2" sqref="B2"/>
    </sheetView>
  </sheetViews>
  <sheetFormatPr baseColWidth="10" defaultRowHeight="12.75"/>
  <cols>
    <col min="1" max="1" width="8.28515625" customWidth="1"/>
    <col min="2" max="2" width="92.42578125" customWidth="1"/>
    <col min="3" max="3" width="11" customWidth="1"/>
  </cols>
  <sheetData>
    <row r="1" spans="2:3" ht="30" customHeight="1">
      <c r="B1" s="34" t="s">
        <v>22</v>
      </c>
    </row>
    <row r="2" spans="2:3" s="30" customFormat="1" ht="47.25" customHeight="1">
      <c r="B2" s="31" t="str">
        <f>Konfig!$B$12</f>
        <v>Pfalzmeisterschaften 2011</v>
      </c>
    </row>
    <row r="3" spans="2:3" s="30" customFormat="1" ht="24.75" customHeight="1">
      <c r="B3" s="50" t="str">
        <f>Konfig!$B$13</f>
        <v>Gerätturnen weiblich</v>
      </c>
    </row>
    <row r="4" spans="2:3" s="9" customFormat="1" ht="28.5" customHeight="1">
      <c r="B4" s="32" t="s">
        <v>54</v>
      </c>
      <c r="C4"/>
    </row>
    <row r="5" spans="2:3" s="9" customFormat="1" ht="28.5" customHeight="1">
      <c r="B5" s="32" t="s">
        <v>23</v>
      </c>
      <c r="C5"/>
    </row>
    <row r="6" spans="2:3" s="9" customFormat="1" ht="60" customHeight="1">
      <c r="B6" s="51" t="s">
        <v>154</v>
      </c>
    </row>
    <row r="7" spans="2:3" s="9" customFormat="1" ht="50.25" customHeight="1">
      <c r="B7" s="35" t="s">
        <v>90</v>
      </c>
    </row>
    <row r="8" spans="2:3" s="9" customFormat="1" ht="18" customHeight="1">
      <c r="B8" s="14" t="s">
        <v>21</v>
      </c>
      <c r="C8" s="15"/>
    </row>
    <row r="9" spans="2:3" s="9" customFormat="1" ht="39.75" customHeight="1">
      <c r="B9" s="37" t="s">
        <v>305</v>
      </c>
      <c r="C9" s="16"/>
    </row>
    <row r="10" spans="2:3" ht="40.5" customHeight="1">
      <c r="B10" s="59" t="str">
        <f>Konfig!$B$14</f>
        <v xml:space="preserve">Schwegenheim , 09.April </v>
      </c>
      <c r="C10" s="9"/>
    </row>
    <row r="11" spans="2:3" ht="29.25" customHeight="1">
      <c r="B11" s="45" t="str">
        <f>Konfig!$B$15</f>
        <v xml:space="preserve"> </v>
      </c>
    </row>
  </sheetData>
  <phoneticPr fontId="0" type="noConversion"/>
  <pageMargins left="0.9055118110236221" right="0.9055118110236221" top="5.118110236220473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WK1</vt:lpstr>
      <vt:lpstr>WK2</vt:lpstr>
      <vt:lpstr>WK3</vt:lpstr>
      <vt:lpstr>WK4</vt:lpstr>
      <vt:lpstr>WK5</vt:lpstr>
      <vt:lpstr>WK6</vt:lpstr>
      <vt:lpstr>WK7</vt:lpstr>
      <vt:lpstr>WK8</vt:lpstr>
      <vt:lpstr>Urkunde</vt:lpstr>
      <vt:lpstr>UrkundeaK</vt:lpstr>
      <vt:lpstr>Gesamtliste</vt:lpstr>
      <vt:lpstr>Konfig</vt:lpstr>
      <vt:lpstr>Beschreibung</vt:lpstr>
      <vt:lpstr>Beschreibung!Druckbereich</vt:lpstr>
      <vt:lpstr>Gesamtliste!Druckbereich</vt:lpstr>
      <vt:lpstr>Urkunde!Druckbereich</vt:lpstr>
      <vt:lpstr>UrkundeaK!Druckbereich</vt:lpstr>
      <vt:lpstr>WK1!Druckbereich</vt:lpstr>
      <vt:lpstr>WK2!Druckbereich</vt:lpstr>
      <vt:lpstr>WK3!Druckbereich</vt:lpstr>
      <vt:lpstr>WK4!Druckbereich</vt:lpstr>
      <vt:lpstr>WK5!Druckbereich</vt:lpstr>
      <vt:lpstr>WK6!Druckbereich</vt:lpstr>
      <vt:lpstr>WK7!Druckbereich</vt:lpstr>
      <vt:lpstr>WK8!Druckbereich</vt:lpstr>
      <vt:lpstr>Gesamtliste!Drucktitel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Turnwettkampf</dc:title>
  <dc:creator>Armin Stöß</dc:creator>
  <dc:description>Einzelwettkampf</dc:description>
  <cp:lastModifiedBy>C&amp;S</cp:lastModifiedBy>
  <cp:lastPrinted>2011-04-09T19:08:12Z</cp:lastPrinted>
  <dcterms:created xsi:type="dcterms:W3CDTF">2001-05-12T20:03:26Z</dcterms:created>
  <dcterms:modified xsi:type="dcterms:W3CDTF">2011-05-14T12:48:53Z</dcterms:modified>
</cp:coreProperties>
</file>